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ine-my.sharepoint.com/personal/unn_gunnarsson_tine_no/Documents/TINE nettsider/"/>
    </mc:Choice>
  </mc:AlternateContent>
  <xr:revisionPtr revIDLastSave="53" documentId="13_ncr:1_{42447DFE-3625-4FA6-ADC7-5E8C4FEDDBED}" xr6:coauthVersionLast="47" xr6:coauthVersionMax="47" xr10:uidLastSave="{F1E660F3-8C1D-4F6E-816F-B18F67325CA5}"/>
  <bookViews>
    <workbookView xWindow="-120" yWindow="-120" windowWidth="38640" windowHeight="21240" activeTab="1" xr2:uid="{00000000-000D-0000-FFFF-FFFF00000000}"/>
  </bookViews>
  <sheets>
    <sheet name="Hva" sheetId="9" r:id="rId1"/>
    <sheet name="Not.pris pr. uke" sheetId="3" r:id="rId2"/>
    <sheet name="Målpris" sheetId="5" r:id="rId3"/>
  </sheets>
  <definedNames>
    <definedName name="_xlnm.Print_Area" localSheetId="0">Hva!$B$1:$B$27</definedName>
    <definedName name="_xlnm.Print_Area" localSheetId="1">'Not.pris pr. uke'!$B$1:$AC$60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" i="5" l="1"/>
  <c r="W3" i="5" l="1"/>
  <c r="Q3" i="5"/>
  <c r="O3" i="5"/>
  <c r="J3" i="5"/>
  <c r="H3" i="5"/>
  <c r="F3" i="5"/>
  <c r="D3" i="5"/>
  <c r="R3" i="5" l="1"/>
</calcChain>
</file>

<file path=xl/sharedStrings.xml><?xml version="1.0" encoding="utf-8"?>
<sst xmlns="http://schemas.openxmlformats.org/spreadsheetml/2006/main" count="123" uniqueCount="121">
  <si>
    <t>Faktisk noteringspris pr. uke fra 2004</t>
  </si>
  <si>
    <t>År</t>
  </si>
  <si>
    <t>uke 1</t>
  </si>
  <si>
    <t>uke 2</t>
  </si>
  <si>
    <t>uke 3</t>
  </si>
  <si>
    <t>uke 4</t>
  </si>
  <si>
    <t>uke 5</t>
  </si>
  <si>
    <t>uke 6</t>
  </si>
  <si>
    <t>uke 7</t>
  </si>
  <si>
    <t>uke 8</t>
  </si>
  <si>
    <t>uke 9</t>
  </si>
  <si>
    <t>uke 10</t>
  </si>
  <si>
    <t>uke 11</t>
  </si>
  <si>
    <t>uke 12</t>
  </si>
  <si>
    <t>uke 13</t>
  </si>
  <si>
    <t>uke 14</t>
  </si>
  <si>
    <t>uke 15</t>
  </si>
  <si>
    <t>uke 16</t>
  </si>
  <si>
    <t>uke 17</t>
  </si>
  <si>
    <t>uke 18</t>
  </si>
  <si>
    <t>uke 19</t>
  </si>
  <si>
    <t>uke 20</t>
  </si>
  <si>
    <t>uke 21</t>
  </si>
  <si>
    <t>uke 22</t>
  </si>
  <si>
    <t>uke 23</t>
  </si>
  <si>
    <t>uke 24</t>
  </si>
  <si>
    <t>uke 25</t>
  </si>
  <si>
    <t>uke 26</t>
  </si>
  <si>
    <t>uke 27</t>
  </si>
  <si>
    <t>uke 28</t>
  </si>
  <si>
    <t>uke 29</t>
  </si>
  <si>
    <t>uke 30</t>
  </si>
  <si>
    <t>uke 31</t>
  </si>
  <si>
    <t>uke 32</t>
  </si>
  <si>
    <t>uke 33</t>
  </si>
  <si>
    <t>uke 34</t>
  </si>
  <si>
    <t>uke 35</t>
  </si>
  <si>
    <t>uke 36</t>
  </si>
  <si>
    <t>uke 37</t>
  </si>
  <si>
    <t>uke 38</t>
  </si>
  <si>
    <t>uke 39</t>
  </si>
  <si>
    <t>uke 40</t>
  </si>
  <si>
    <t>uke 41</t>
  </si>
  <si>
    <t>uke 42</t>
  </si>
  <si>
    <t>uke 43</t>
  </si>
  <si>
    <t>uke 44</t>
  </si>
  <si>
    <t>uke 45</t>
  </si>
  <si>
    <t>uke 46</t>
  </si>
  <si>
    <t>uke 47</t>
  </si>
  <si>
    <t>uke 48</t>
  </si>
  <si>
    <t>uke 49</t>
  </si>
  <si>
    <t>uke 50</t>
  </si>
  <si>
    <t>uke 51</t>
  </si>
  <si>
    <t>uke 52</t>
  </si>
  <si>
    <t>uke 53</t>
  </si>
  <si>
    <t>Kr/liter</t>
  </si>
  <si>
    <t>Regnearket viser:</t>
  </si>
  <si>
    <t xml:space="preserve">Målprisen samme uke, men siden målprisen gjelder pr. halvår, kan det være forskjeller pr. 1.1. og 1.7. </t>
  </si>
  <si>
    <t>I enkelte halvår har det vært innført en egen styringspris som noteringsprisen skal forholde seg til.</t>
  </si>
  <si>
    <t>Definisjoner:</t>
  </si>
  <si>
    <t>Noteringspunktet</t>
  </si>
  <si>
    <t xml:space="preserve">Definert som "stedet" hvor TINE Råvare selger melka til aktører i markedsorningen for melk. </t>
  </si>
  <si>
    <t xml:space="preserve">Punktene ble opprinenelig fastsatt av landbruksmyndighetene ut fra hvor meierisamvirket hadde </t>
  </si>
  <si>
    <t xml:space="preserve">meierier ved oppstart av markedsordningen for melk i 1997. Antallet er justert ut fra faktisk antall </t>
  </si>
  <si>
    <t>Noteringspris</t>
  </si>
  <si>
    <t xml:space="preserve">På bakgrunn av fastsatt målpris og markedsforholdene fastsetter TINE Råvare en noteringspris som </t>
  </si>
  <si>
    <t xml:space="preserve">kan variere gjennom året. Noteringsprisen er den prisen som TINE Råvare omsetter melkeråvaren for </t>
  </si>
  <si>
    <t>i noteringspunktet.</t>
  </si>
  <si>
    <t>Målpris</t>
  </si>
  <si>
    <t xml:space="preserve">Målprisene på jordbruksprodukter fastsettes i forbindelse med jordbruksavtalen. Når det gjelder melk, </t>
  </si>
  <si>
    <t>1.h.04</t>
  </si>
  <si>
    <t>2.h.04</t>
  </si>
  <si>
    <t>1.h.05</t>
  </si>
  <si>
    <t>2.h.05</t>
  </si>
  <si>
    <t>1.h.06</t>
  </si>
  <si>
    <t>2.h.06</t>
  </si>
  <si>
    <t>1.h.07</t>
  </si>
  <si>
    <t>2.h.07</t>
  </si>
  <si>
    <t>1.h.08</t>
  </si>
  <si>
    <t>2.h.08</t>
  </si>
  <si>
    <t>Periode</t>
  </si>
  <si>
    <t>1.h.09</t>
  </si>
  <si>
    <t>2.h.09</t>
  </si>
  <si>
    <t>1.h.10</t>
  </si>
  <si>
    <t>anlegg på steder hvor TINE som markedsregulator hadde meierianlegg pr. 1.2.2008.</t>
  </si>
  <si>
    <t>2.h.11</t>
  </si>
  <si>
    <t>Spørsmål kan rettes til:</t>
  </si>
  <si>
    <t>Telefon:</t>
  </si>
  <si>
    <t>Noteringsprisen de ulike uker fra oppstart av TINE Råvare i 2004. Noteringsprisen endres på mandagen.</t>
  </si>
  <si>
    <t>Regnearket skal ligge tilgjengelig på TINE.NO</t>
  </si>
  <si>
    <t>2.h.12</t>
  </si>
  <si>
    <t>1.h.13</t>
  </si>
  <si>
    <t>2.h.13</t>
  </si>
  <si>
    <t>1. halvår</t>
  </si>
  <si>
    <t>1 h.14</t>
  </si>
  <si>
    <t>2.h.14</t>
  </si>
  <si>
    <t>1 h.12</t>
  </si>
  <si>
    <t>1.h.11</t>
  </si>
  <si>
    <t>2.h.10</t>
  </si>
  <si>
    <t>Eivind Kjuus</t>
  </si>
  <si>
    <t>eivind.kjuus@tine.no</t>
  </si>
  <si>
    <t>918 07 253</t>
  </si>
  <si>
    <t>1 h.15</t>
  </si>
  <si>
    <t>2.h.15</t>
  </si>
  <si>
    <t>1 h.16</t>
  </si>
  <si>
    <t>1 h.17</t>
  </si>
  <si>
    <t>2 h. 16</t>
  </si>
  <si>
    <t>2 h 17</t>
  </si>
  <si>
    <t>1 h 18</t>
  </si>
  <si>
    <t xml:space="preserve">er målprisen satt på melkeråvaren i det punktet TINE Råvare omsetter den. </t>
  </si>
  <si>
    <t>2.h. 18</t>
  </si>
  <si>
    <t>1.h. 19</t>
  </si>
  <si>
    <t>2h. 19</t>
  </si>
  <si>
    <t>1.h 20</t>
  </si>
  <si>
    <t>2.h 20</t>
  </si>
  <si>
    <t>1.h 21</t>
  </si>
  <si>
    <t>Prognose</t>
  </si>
  <si>
    <t>2.h 21</t>
  </si>
  <si>
    <t>1.h 22</t>
  </si>
  <si>
    <t xml:space="preserve">2.h 22 </t>
  </si>
  <si>
    <t>1.h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</si>
</sst>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7.5"/>
      <color indexed="63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5"/>
      <name val="Arial"/>
      <family val="2"/>
    </font>
    <font>
      <b/>
      <sz val="10"/>
      <color theme="5"/>
      <name val="Arial"/>
      <family val="2"/>
    </font>
    <font>
      <sz val="10"/>
      <color theme="5" tint="-0.249977111117893"/>
      <name val="Arial"/>
      <family val="2"/>
    </font>
    <font>
      <sz val="10"/>
      <color theme="9" tint="-0.499984740745262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80">
    <xf numFmtId="0" fontId="0" fillId="0" borderId="0" xfId="0"/>
    <xf numFmtId="165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164" fontId="0" fillId="0" borderId="0" xfId="2" applyFon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1" applyAlignment="1" applyProtection="1"/>
    <xf numFmtId="0" fontId="9" fillId="0" borderId="0" xfId="1" applyAlignment="1" applyProtection="1">
      <alignment horizontal="left"/>
    </xf>
    <xf numFmtId="0" fontId="0" fillId="0" borderId="0" xfId="0" applyAlignment="1">
      <alignment horizontal="left"/>
    </xf>
    <xf numFmtId="2" fontId="3" fillId="0" borderId="0" xfId="0" applyNumberFormat="1" applyFont="1"/>
    <xf numFmtId="0" fontId="7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2" fontId="13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/>
    <xf numFmtId="2" fontId="15" fillId="0" borderId="0" xfId="0" applyNumberFormat="1" applyFont="1"/>
    <xf numFmtId="2" fontId="7" fillId="0" borderId="0" xfId="0" applyNumberFormat="1" applyFont="1"/>
    <xf numFmtId="2" fontId="7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vertical="center"/>
    </xf>
    <xf numFmtId="0" fontId="1" fillId="0" borderId="0" xfId="0" applyFont="1"/>
    <xf numFmtId="0" fontId="16" fillId="0" borderId="0" xfId="0" applyFont="1"/>
    <xf numFmtId="2" fontId="1" fillId="0" borderId="0" xfId="0" applyNumberFormat="1" applyFont="1"/>
    <xf numFmtId="0" fontId="7" fillId="0" borderId="0" xfId="0" applyFont="1" applyAlignment="1">
      <alignment horizontal="center" vertical="top"/>
    </xf>
    <xf numFmtId="2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2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right"/>
    </xf>
    <xf numFmtId="2" fontId="16" fillId="0" borderId="0" xfId="0" applyNumberFormat="1" applyFont="1"/>
    <xf numFmtId="0" fontId="0" fillId="0" borderId="0" xfId="0" applyFill="1" applyBorder="1" applyAlignment="1"/>
    <xf numFmtId="0" fontId="0" fillId="0" borderId="0" xfId="0" applyAlignme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3" fillId="0" borderId="0" xfId="0" applyFont="1" applyAlignment="1">
      <alignment horizontal="left"/>
    </xf>
    <xf numFmtId="2" fontId="11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2" fontId="11" fillId="0" borderId="0" xfId="0" applyNumberFormat="1" applyFont="1"/>
    <xf numFmtId="2" fontId="3" fillId="0" borderId="0" xfId="0" applyNumberFormat="1" applyFont="1" applyAlignment="1">
      <alignment horizontal="left"/>
    </xf>
    <xf numFmtId="2" fontId="10" fillId="0" borderId="0" xfId="0" applyNumberFormat="1" applyFont="1"/>
    <xf numFmtId="0" fontId="10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2" fontId="7" fillId="0" borderId="0" xfId="0" applyNumberFormat="1" applyFont="1" applyAlignment="1">
      <alignment horizontal="left"/>
    </xf>
    <xf numFmtId="2" fontId="18" fillId="0" borderId="0" xfId="0" applyNumberFormat="1" applyFont="1"/>
    <xf numFmtId="2" fontId="1" fillId="0" borderId="0" xfId="0" applyNumberFormat="1" applyFont="1" applyAlignment="1">
      <alignment horizontal="left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ivind.kjuus@tine.n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24"/>
  <sheetViews>
    <sheetView zoomScaleNormal="100" workbookViewId="0">
      <selection activeCell="B29" sqref="B29"/>
    </sheetView>
  </sheetViews>
  <sheetFormatPr baseColWidth="10" defaultRowHeight="12.75" x14ac:dyDescent="0.2"/>
  <cols>
    <col min="1" max="1" width="2.42578125" customWidth="1"/>
    <col min="2" max="2" width="87.140625" bestFit="1" customWidth="1"/>
  </cols>
  <sheetData>
    <row r="2" spans="2:2" x14ac:dyDescent="0.2">
      <c r="B2" s="2" t="s">
        <v>56</v>
      </c>
    </row>
    <row r="3" spans="2:2" x14ac:dyDescent="0.2">
      <c r="B3" t="s">
        <v>88</v>
      </c>
    </row>
    <row r="4" spans="2:2" x14ac:dyDescent="0.2">
      <c r="B4" t="s">
        <v>57</v>
      </c>
    </row>
    <row r="5" spans="2:2" x14ac:dyDescent="0.2">
      <c r="B5" t="s">
        <v>58</v>
      </c>
    </row>
    <row r="7" spans="2:2" x14ac:dyDescent="0.2">
      <c r="B7" s="2" t="s">
        <v>59</v>
      </c>
    </row>
    <row r="8" spans="2:2" x14ac:dyDescent="0.2">
      <c r="B8" s="7" t="s">
        <v>60</v>
      </c>
    </row>
    <row r="9" spans="2:2" x14ac:dyDescent="0.2">
      <c r="B9" s="8" t="s">
        <v>61</v>
      </c>
    </row>
    <row r="10" spans="2:2" x14ac:dyDescent="0.2">
      <c r="B10" s="8" t="s">
        <v>62</v>
      </c>
    </row>
    <row r="11" spans="2:2" x14ac:dyDescent="0.2">
      <c r="B11" s="8" t="s">
        <v>63</v>
      </c>
    </row>
    <row r="12" spans="2:2" x14ac:dyDescent="0.2">
      <c r="B12" s="8" t="s">
        <v>84</v>
      </c>
    </row>
    <row r="13" spans="2:2" x14ac:dyDescent="0.2">
      <c r="B13" s="8"/>
    </row>
    <row r="14" spans="2:2" x14ac:dyDescent="0.2">
      <c r="B14" s="7" t="s">
        <v>64</v>
      </c>
    </row>
    <row r="15" spans="2:2" x14ac:dyDescent="0.2">
      <c r="B15" s="8" t="s">
        <v>65</v>
      </c>
    </row>
    <row r="16" spans="2:2" x14ac:dyDescent="0.2">
      <c r="B16" s="8" t="s">
        <v>66</v>
      </c>
    </row>
    <row r="17" spans="2:2" x14ac:dyDescent="0.2">
      <c r="B17" s="8" t="s">
        <v>67</v>
      </c>
    </row>
    <row r="18" spans="2:2" x14ac:dyDescent="0.2">
      <c r="B18" s="8"/>
    </row>
    <row r="19" spans="2:2" x14ac:dyDescent="0.2">
      <c r="B19" s="7" t="s">
        <v>68</v>
      </c>
    </row>
    <row r="20" spans="2:2" x14ac:dyDescent="0.2">
      <c r="B20" s="8" t="s">
        <v>69</v>
      </c>
    </row>
    <row r="21" spans="2:2" x14ac:dyDescent="0.2">
      <c r="B21" s="8" t="s">
        <v>109</v>
      </c>
    </row>
    <row r="22" spans="2:2" x14ac:dyDescent="0.2">
      <c r="B22" s="9"/>
    </row>
    <row r="23" spans="2:2" x14ac:dyDescent="0.2">
      <c r="B23" t="s">
        <v>89</v>
      </c>
    </row>
    <row r="24" spans="2:2" x14ac:dyDescent="0.2">
      <c r="B24" s="16"/>
    </row>
  </sheetData>
  <phoneticPr fontId="2" type="noConversion"/>
  <pageMargins left="0.75" right="0.75" top="1" bottom="1" header="0.5" footer="0.5"/>
  <pageSetup paperSize="9" orientation="portrait" r:id="rId1"/>
  <headerFooter alignWithMargins="0">
    <oddFooter>&amp;Z&amp;F&amp;RSide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F258"/>
  <sheetViews>
    <sheetView tabSelected="1" zoomScale="75" zoomScaleNormal="100" zoomScaleSheetLayoutView="90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T84" sqref="T84"/>
    </sheetView>
  </sheetViews>
  <sheetFormatPr baseColWidth="10" defaultRowHeight="12.75" x14ac:dyDescent="0.2"/>
  <cols>
    <col min="1" max="1" width="1" customWidth="1"/>
    <col min="2" max="2" width="8.140625" customWidth="1"/>
    <col min="3" max="4" width="8" style="3" bestFit="1" customWidth="1"/>
    <col min="5" max="5" width="10.42578125" style="3" bestFit="1" customWidth="1"/>
    <col min="6" max="6" width="8" style="3" bestFit="1" customWidth="1"/>
    <col min="7" max="7" width="7.5703125" style="3" bestFit="1" customWidth="1"/>
    <col min="8" max="8" width="8" style="3" bestFit="1" customWidth="1"/>
    <col min="9" max="16" width="8" bestFit="1" customWidth="1"/>
    <col min="17" max="17" width="7.5703125" bestFit="1" customWidth="1"/>
    <col min="18" max="32" width="8" bestFit="1" customWidth="1"/>
    <col min="33" max="33" width="7.5703125" bestFit="1" customWidth="1"/>
    <col min="34" max="42" width="8" bestFit="1" customWidth="1"/>
    <col min="43" max="43" width="7.5703125" bestFit="1" customWidth="1"/>
    <col min="44" max="52" width="8" bestFit="1" customWidth="1"/>
    <col min="53" max="53" width="7.5703125" bestFit="1" customWidth="1"/>
    <col min="54" max="55" width="8" bestFit="1" customWidth="1"/>
  </cols>
  <sheetData>
    <row r="1" spans="2:58" x14ac:dyDescent="0.2">
      <c r="B1" s="23" t="s">
        <v>0</v>
      </c>
    </row>
    <row r="2" spans="2:58" x14ac:dyDescent="0.2">
      <c r="C2" s="3" t="s">
        <v>55</v>
      </c>
      <c r="D2" s="6" t="s">
        <v>93</v>
      </c>
      <c r="AD2" s="2"/>
    </row>
    <row r="3" spans="2:58" x14ac:dyDescent="0.2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21</v>
      </c>
      <c r="W3" s="6" t="s">
        <v>22</v>
      </c>
      <c r="X3" s="6" t="s">
        <v>23</v>
      </c>
      <c r="Y3" s="6" t="s">
        <v>24</v>
      </c>
      <c r="Z3" s="6" t="s">
        <v>25</v>
      </c>
      <c r="AA3" s="6" t="s">
        <v>26</v>
      </c>
      <c r="AB3" s="6" t="s">
        <v>27</v>
      </c>
      <c r="AC3" s="54"/>
      <c r="AD3" s="54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3"/>
      <c r="BE3" s="3"/>
      <c r="BF3" s="3"/>
    </row>
    <row r="4" spans="2:58" x14ac:dyDescent="0.2">
      <c r="B4" s="23">
        <v>2004</v>
      </c>
      <c r="C4" s="11">
        <v>3.62</v>
      </c>
      <c r="D4" s="11">
        <v>3.62</v>
      </c>
      <c r="E4" s="11">
        <v>3.62</v>
      </c>
      <c r="F4" s="11">
        <v>3.62</v>
      </c>
      <c r="G4" s="11">
        <v>3.62</v>
      </c>
      <c r="H4" s="11">
        <v>3.62</v>
      </c>
      <c r="I4">
        <v>3.62</v>
      </c>
      <c r="J4">
        <v>3.67</v>
      </c>
      <c r="K4">
        <v>3.67</v>
      </c>
      <c r="L4">
        <v>3.67</v>
      </c>
      <c r="M4">
        <v>3.67</v>
      </c>
      <c r="N4">
        <v>3.67</v>
      </c>
      <c r="O4">
        <v>3.67</v>
      </c>
      <c r="P4">
        <v>3.67</v>
      </c>
      <c r="Q4" s="4">
        <v>3.4864999999999999</v>
      </c>
      <c r="R4" s="4">
        <v>3.4864999999999999</v>
      </c>
      <c r="S4">
        <v>3.73</v>
      </c>
      <c r="T4">
        <v>3.73</v>
      </c>
      <c r="U4">
        <v>3.73</v>
      </c>
      <c r="V4">
        <v>3.73</v>
      </c>
      <c r="W4">
        <v>3.73</v>
      </c>
      <c r="X4">
        <v>3.73</v>
      </c>
      <c r="Y4">
        <v>3.73</v>
      </c>
      <c r="Z4">
        <v>3.73</v>
      </c>
      <c r="AA4">
        <v>3.73</v>
      </c>
      <c r="AB4">
        <v>3.73</v>
      </c>
      <c r="AC4" s="55"/>
      <c r="AD4" s="55"/>
    </row>
    <row r="5" spans="2:58" x14ac:dyDescent="0.2">
      <c r="B5" s="23"/>
      <c r="C5" s="11"/>
      <c r="D5" s="11"/>
      <c r="E5" s="11"/>
      <c r="F5" s="11"/>
      <c r="G5" s="11"/>
      <c r="H5" s="11"/>
      <c r="AC5" s="55"/>
      <c r="AD5" s="55"/>
    </row>
    <row r="6" spans="2:58" x14ac:dyDescent="0.2">
      <c r="B6" s="23">
        <v>2005</v>
      </c>
      <c r="C6" s="11">
        <v>3.73</v>
      </c>
      <c r="D6" s="11">
        <v>3.73</v>
      </c>
      <c r="E6" s="11">
        <v>3.73</v>
      </c>
      <c r="F6" s="11">
        <v>3.73</v>
      </c>
      <c r="G6" s="11">
        <v>3.73</v>
      </c>
      <c r="H6" s="11">
        <v>3.73</v>
      </c>
      <c r="I6">
        <v>3.73</v>
      </c>
      <c r="J6">
        <v>3.73</v>
      </c>
      <c r="K6">
        <v>3.73</v>
      </c>
      <c r="L6">
        <v>3.73</v>
      </c>
      <c r="M6">
        <v>3.73</v>
      </c>
      <c r="N6">
        <v>3.58</v>
      </c>
      <c r="O6">
        <v>3.58</v>
      </c>
      <c r="P6">
        <v>3.68</v>
      </c>
      <c r="Q6">
        <v>3.68</v>
      </c>
      <c r="R6">
        <v>3.68</v>
      </c>
      <c r="S6">
        <v>3.68</v>
      </c>
      <c r="T6">
        <v>3.68</v>
      </c>
      <c r="U6">
        <v>3.73</v>
      </c>
      <c r="V6">
        <v>3.73</v>
      </c>
      <c r="W6">
        <v>3.73</v>
      </c>
      <c r="X6">
        <v>3.78</v>
      </c>
      <c r="Y6">
        <v>3.78</v>
      </c>
      <c r="Z6">
        <v>3.78</v>
      </c>
      <c r="AA6">
        <v>3.81</v>
      </c>
      <c r="AB6">
        <v>3.81</v>
      </c>
      <c r="AC6" s="55"/>
      <c r="AD6" s="55"/>
    </row>
    <row r="7" spans="2:58" x14ac:dyDescent="0.2">
      <c r="B7" s="23"/>
      <c r="C7" s="11"/>
      <c r="D7" s="11"/>
      <c r="E7" s="11"/>
      <c r="F7" s="11"/>
      <c r="G7" s="11"/>
      <c r="H7" s="11"/>
      <c r="AC7" s="55"/>
      <c r="AD7" s="55"/>
    </row>
    <row r="8" spans="2:58" x14ac:dyDescent="0.2">
      <c r="B8" s="23">
        <v>2006</v>
      </c>
      <c r="C8" s="11">
        <v>3.74</v>
      </c>
      <c r="D8" s="11">
        <v>3.74</v>
      </c>
      <c r="E8" s="11">
        <v>3.79</v>
      </c>
      <c r="F8" s="11">
        <v>3.79</v>
      </c>
      <c r="G8" s="11">
        <v>3.79</v>
      </c>
      <c r="H8" s="11">
        <v>3.79</v>
      </c>
      <c r="I8">
        <v>3.79</v>
      </c>
      <c r="J8">
        <v>3.79</v>
      </c>
      <c r="K8">
        <v>3.79</v>
      </c>
      <c r="L8">
        <v>3.85</v>
      </c>
      <c r="M8">
        <v>3.85</v>
      </c>
      <c r="N8">
        <v>3.85</v>
      </c>
      <c r="O8">
        <v>3.85</v>
      </c>
      <c r="P8">
        <v>3.85</v>
      </c>
      <c r="Q8">
        <v>3.74</v>
      </c>
      <c r="R8">
        <v>3.74</v>
      </c>
      <c r="S8">
        <v>3.85</v>
      </c>
      <c r="T8">
        <v>3.85</v>
      </c>
      <c r="U8">
        <v>3.85</v>
      </c>
      <c r="V8">
        <v>3.85</v>
      </c>
      <c r="W8">
        <v>3.85</v>
      </c>
      <c r="X8">
        <v>3.87</v>
      </c>
      <c r="Y8">
        <v>3.87</v>
      </c>
      <c r="Z8">
        <v>3.87</v>
      </c>
      <c r="AA8">
        <v>3.87</v>
      </c>
      <c r="AB8">
        <v>3.87</v>
      </c>
      <c r="AC8" s="55"/>
      <c r="AD8" s="55"/>
    </row>
    <row r="9" spans="2:58" x14ac:dyDescent="0.2">
      <c r="B9" s="23"/>
      <c r="C9" s="11"/>
      <c r="D9" s="11"/>
      <c r="E9" s="11"/>
      <c r="F9" s="11"/>
      <c r="G9" s="11"/>
      <c r="H9" s="11"/>
      <c r="AC9" s="55"/>
      <c r="AD9" s="55"/>
    </row>
    <row r="10" spans="2:58" x14ac:dyDescent="0.2">
      <c r="B10" s="23">
        <v>2007</v>
      </c>
      <c r="C10" s="12">
        <v>3.8</v>
      </c>
      <c r="D10" s="12">
        <v>3.8</v>
      </c>
      <c r="E10" s="12">
        <v>3.8</v>
      </c>
      <c r="F10" s="12">
        <v>3.8</v>
      </c>
      <c r="G10" s="12">
        <v>3.8</v>
      </c>
      <c r="H10" s="12">
        <v>3.8</v>
      </c>
      <c r="I10" s="4">
        <v>3.8</v>
      </c>
      <c r="J10" s="4">
        <v>3.8</v>
      </c>
      <c r="K10" s="4">
        <v>3.8</v>
      </c>
      <c r="L10" s="4">
        <v>3.87</v>
      </c>
      <c r="M10" s="4">
        <v>3.87</v>
      </c>
      <c r="N10" s="4">
        <v>3.87</v>
      </c>
      <c r="O10" s="4">
        <v>3.87</v>
      </c>
      <c r="P10" s="4">
        <v>3.76</v>
      </c>
      <c r="Q10" s="4">
        <v>3.76</v>
      </c>
      <c r="R10" s="4">
        <v>3.87</v>
      </c>
      <c r="S10" s="4">
        <v>3.87</v>
      </c>
      <c r="T10" s="4">
        <v>3.87</v>
      </c>
      <c r="U10" s="4">
        <v>3.87</v>
      </c>
      <c r="V10" s="4">
        <v>3.87</v>
      </c>
      <c r="W10" s="4">
        <v>3.87</v>
      </c>
      <c r="X10" s="4">
        <v>3.87</v>
      </c>
      <c r="Y10" s="4">
        <v>3.87</v>
      </c>
      <c r="Z10" s="4">
        <v>3.87</v>
      </c>
      <c r="AA10" s="4">
        <v>3.87</v>
      </c>
      <c r="AB10" s="4">
        <v>3.87</v>
      </c>
      <c r="AC10" s="55"/>
      <c r="AD10" s="55"/>
    </row>
    <row r="11" spans="2:58" x14ac:dyDescent="0.2">
      <c r="B11" s="23"/>
      <c r="C11" s="11"/>
      <c r="D11" s="11"/>
      <c r="E11" s="11"/>
      <c r="F11" s="11"/>
      <c r="G11" s="11"/>
      <c r="H11" s="11"/>
      <c r="AC11" s="55"/>
      <c r="AD11" s="55"/>
    </row>
    <row r="12" spans="2:58" x14ac:dyDescent="0.2">
      <c r="B12" s="23">
        <v>2008</v>
      </c>
      <c r="C12" s="12">
        <v>3.9</v>
      </c>
      <c r="D12" s="12">
        <v>3.9</v>
      </c>
      <c r="E12" s="12">
        <v>3.9</v>
      </c>
      <c r="F12" s="12">
        <v>3.9</v>
      </c>
      <c r="G12" s="12">
        <v>3.9</v>
      </c>
      <c r="H12" s="12">
        <v>3.9</v>
      </c>
      <c r="I12" s="4">
        <v>3.9</v>
      </c>
      <c r="J12" s="4">
        <v>3.94</v>
      </c>
      <c r="K12" s="4">
        <v>3.94</v>
      </c>
      <c r="L12" s="4">
        <v>3.94</v>
      </c>
      <c r="M12" s="4">
        <v>3.94</v>
      </c>
      <c r="N12" s="4">
        <v>3.86</v>
      </c>
      <c r="O12" s="4">
        <v>3.86</v>
      </c>
      <c r="P12" s="4">
        <v>3.96</v>
      </c>
      <c r="Q12" s="4">
        <v>3.96</v>
      </c>
      <c r="R12" s="4">
        <v>3.96</v>
      </c>
      <c r="S12" s="4">
        <v>3.96</v>
      </c>
      <c r="T12" s="4">
        <v>3.96</v>
      </c>
      <c r="U12" s="4">
        <v>3.96</v>
      </c>
      <c r="V12" s="4">
        <v>3.96</v>
      </c>
      <c r="W12" s="4">
        <v>3.99</v>
      </c>
      <c r="X12" s="4">
        <v>3.99</v>
      </c>
      <c r="Y12" s="4">
        <v>3.99</v>
      </c>
      <c r="Z12" s="4">
        <v>3.99</v>
      </c>
      <c r="AA12" s="4">
        <v>3.99</v>
      </c>
      <c r="AB12" s="4">
        <v>3.99</v>
      </c>
      <c r="AC12" s="55"/>
      <c r="AD12" s="55"/>
    </row>
    <row r="13" spans="2:58" x14ac:dyDescent="0.2">
      <c r="B13" s="23"/>
      <c r="C13" s="11"/>
      <c r="D13" s="11"/>
      <c r="E13" s="11"/>
      <c r="F13" s="11"/>
      <c r="G13" s="11"/>
      <c r="H13" s="11"/>
      <c r="AC13" s="55"/>
      <c r="AD13" s="55"/>
    </row>
    <row r="14" spans="2:58" x14ac:dyDescent="0.2">
      <c r="B14" s="23">
        <v>2009</v>
      </c>
      <c r="C14" s="11">
        <v>4.01</v>
      </c>
      <c r="D14" s="11">
        <v>4.2699999999999996</v>
      </c>
      <c r="E14" s="11">
        <v>4.2699999999999996</v>
      </c>
      <c r="F14" s="11">
        <v>4.2699999999999996</v>
      </c>
      <c r="G14" s="11">
        <v>4.37</v>
      </c>
      <c r="H14" s="11">
        <v>4.37</v>
      </c>
      <c r="I14">
        <v>4.37</v>
      </c>
      <c r="J14">
        <v>4.37</v>
      </c>
      <c r="K14">
        <v>4.37</v>
      </c>
      <c r="L14">
        <v>4.37</v>
      </c>
      <c r="M14">
        <v>4.32</v>
      </c>
      <c r="N14">
        <v>4.32</v>
      </c>
      <c r="O14">
        <v>4.32</v>
      </c>
      <c r="P14">
        <v>4.32</v>
      </c>
      <c r="Q14">
        <v>4.12</v>
      </c>
      <c r="R14">
        <v>4.12</v>
      </c>
      <c r="S14">
        <v>4.32</v>
      </c>
      <c r="T14">
        <v>4.32</v>
      </c>
      <c r="U14">
        <v>4.32</v>
      </c>
      <c r="V14">
        <v>4.32</v>
      </c>
      <c r="W14">
        <v>4.3899999999999997</v>
      </c>
      <c r="X14">
        <v>4.3899999999999997</v>
      </c>
      <c r="Y14">
        <v>4.3899999999999997</v>
      </c>
      <c r="Z14">
        <v>4.3899999999999997</v>
      </c>
      <c r="AA14">
        <v>4.3899999999999997</v>
      </c>
      <c r="AB14">
        <v>4.3899999999999997</v>
      </c>
      <c r="AC14" s="56"/>
      <c r="AD14" s="56"/>
      <c r="AE14" s="4"/>
      <c r="AF14" s="4"/>
      <c r="AG14" s="4"/>
      <c r="AO14" s="4"/>
      <c r="AP14" s="4"/>
      <c r="AQ14" s="4"/>
      <c r="AR14" s="4"/>
      <c r="AS14" s="4"/>
      <c r="AT14" s="4"/>
      <c r="BA14" s="4"/>
      <c r="BB14" s="4"/>
      <c r="BC14" s="4"/>
    </row>
    <row r="15" spans="2:58" x14ac:dyDescent="0.2">
      <c r="B15" s="24"/>
      <c r="AC15" s="55"/>
      <c r="AD15" s="55"/>
    </row>
    <row r="16" spans="2:58" x14ac:dyDescent="0.2">
      <c r="B16" s="23">
        <v>2010</v>
      </c>
      <c r="C16" s="12">
        <v>4.3</v>
      </c>
      <c r="D16" s="12">
        <v>4.3</v>
      </c>
      <c r="E16" s="12">
        <v>4.3</v>
      </c>
      <c r="F16" s="12">
        <v>4.3</v>
      </c>
      <c r="G16" s="12">
        <v>4.4000000000000004</v>
      </c>
      <c r="H16" s="12">
        <v>4.4000000000000004</v>
      </c>
      <c r="I16" s="12">
        <v>4.4000000000000004</v>
      </c>
      <c r="J16" s="12">
        <v>4.4000000000000004</v>
      </c>
      <c r="K16" s="12">
        <v>4.4000000000000004</v>
      </c>
      <c r="L16" s="12">
        <v>4.4000000000000004</v>
      </c>
      <c r="M16" s="12">
        <v>4.4000000000000004</v>
      </c>
      <c r="N16" s="12">
        <v>4.4000000000000004</v>
      </c>
      <c r="O16" s="12">
        <v>4.2</v>
      </c>
      <c r="P16" s="12">
        <v>4.2</v>
      </c>
      <c r="Q16" s="12">
        <v>4.4400000000000004</v>
      </c>
      <c r="R16" s="12">
        <v>4.4400000000000004</v>
      </c>
      <c r="S16" s="12">
        <v>4.4400000000000004</v>
      </c>
      <c r="T16" s="12">
        <v>4.4400000000000004</v>
      </c>
      <c r="U16" s="12">
        <v>4.4400000000000004</v>
      </c>
      <c r="V16" s="12">
        <v>4.54</v>
      </c>
      <c r="W16" s="12">
        <v>4.54</v>
      </c>
      <c r="X16" s="12">
        <v>4.5599999999999996</v>
      </c>
      <c r="Y16" s="12">
        <v>4.5599999999999996</v>
      </c>
      <c r="Z16" s="12">
        <v>4.5599999999999996</v>
      </c>
      <c r="AA16" s="12">
        <v>4.5599999999999996</v>
      </c>
      <c r="AB16" s="12">
        <v>4.5599999999999996</v>
      </c>
      <c r="AC16" s="57"/>
      <c r="AD16" s="57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</row>
    <row r="17" spans="2:54" x14ac:dyDescent="0.2">
      <c r="B17" s="2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57"/>
      <c r="AD17" s="57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</row>
    <row r="18" spans="2:54" x14ac:dyDescent="0.2">
      <c r="B18" s="23">
        <v>2011</v>
      </c>
      <c r="C18" s="14">
        <v>4.45</v>
      </c>
      <c r="D18" s="11">
        <v>4.45</v>
      </c>
      <c r="E18" s="11">
        <v>4.45</v>
      </c>
      <c r="F18" s="11">
        <v>4.45</v>
      </c>
      <c r="G18" s="15">
        <v>4.45</v>
      </c>
      <c r="H18" s="11">
        <v>4.45</v>
      </c>
      <c r="I18" s="11">
        <v>4.45</v>
      </c>
      <c r="J18" s="11">
        <v>4.45</v>
      </c>
      <c r="K18" s="14">
        <v>4.5599999999999996</v>
      </c>
      <c r="L18" s="11">
        <v>4.5599999999999996</v>
      </c>
      <c r="M18" s="11">
        <v>4.5599999999999996</v>
      </c>
      <c r="N18" s="11">
        <v>4.5599999999999996</v>
      </c>
      <c r="O18" s="11">
        <v>4.5599999999999996</v>
      </c>
      <c r="P18" s="11">
        <v>4.5599999999999996</v>
      </c>
      <c r="Q18" s="11">
        <v>4.5599999999999996</v>
      </c>
      <c r="R18" s="14">
        <v>4.3600000000000003</v>
      </c>
      <c r="S18" s="11">
        <v>4.3600000000000003</v>
      </c>
      <c r="T18" s="14">
        <v>4.6500000000000004</v>
      </c>
      <c r="U18" s="11">
        <v>4.6500000000000004</v>
      </c>
      <c r="V18" s="11">
        <v>4.6500000000000004</v>
      </c>
      <c r="W18" s="11">
        <v>4.6500000000000004</v>
      </c>
      <c r="X18" s="14">
        <v>4.62</v>
      </c>
      <c r="Y18" s="11">
        <v>4.62</v>
      </c>
      <c r="Z18" s="11">
        <v>4.62</v>
      </c>
      <c r="AA18" s="11">
        <v>4.62</v>
      </c>
      <c r="AB18" s="11">
        <v>4.62</v>
      </c>
      <c r="AC18" s="58"/>
      <c r="AD18" s="55"/>
    </row>
    <row r="19" spans="2:54" x14ac:dyDescent="0.2">
      <c r="B19" s="23"/>
      <c r="C19" s="14"/>
      <c r="D19" s="11"/>
      <c r="E19" s="11"/>
      <c r="F19" s="11"/>
      <c r="G19" s="15"/>
      <c r="H19" s="11"/>
      <c r="I19" s="11"/>
      <c r="J19" s="11"/>
      <c r="K19" s="14"/>
      <c r="L19" s="11"/>
      <c r="M19" s="11"/>
      <c r="N19" s="11"/>
      <c r="O19" s="11"/>
      <c r="P19" s="11"/>
      <c r="Q19" s="11"/>
      <c r="R19" s="14"/>
      <c r="S19" s="11"/>
      <c r="T19" s="14"/>
      <c r="U19" s="11"/>
      <c r="V19" s="11"/>
      <c r="W19" s="11"/>
      <c r="X19" s="14"/>
      <c r="Y19" s="11"/>
      <c r="Z19" s="11"/>
      <c r="AA19" s="11"/>
      <c r="AB19" s="11"/>
      <c r="AC19" s="58"/>
      <c r="AD19" s="55"/>
    </row>
    <row r="20" spans="2:54" x14ac:dyDescent="0.2">
      <c r="B20" s="23">
        <v>2012</v>
      </c>
      <c r="C20" s="14">
        <v>4.45</v>
      </c>
      <c r="D20" s="11">
        <v>4.63</v>
      </c>
      <c r="E20" s="11">
        <v>4.63</v>
      </c>
      <c r="F20" s="11">
        <v>4.63</v>
      </c>
      <c r="G20" s="15">
        <v>4.63</v>
      </c>
      <c r="H20" s="11">
        <v>4.63</v>
      </c>
      <c r="I20" s="11">
        <v>4.63</v>
      </c>
      <c r="J20" s="14">
        <v>4.74</v>
      </c>
      <c r="K20" s="15">
        <v>4.74</v>
      </c>
      <c r="L20" s="11">
        <v>4.74</v>
      </c>
      <c r="M20" s="11">
        <v>4.74</v>
      </c>
      <c r="N20" s="11">
        <v>4.74</v>
      </c>
      <c r="O20" s="11">
        <v>4.74</v>
      </c>
      <c r="P20" s="14">
        <v>4.54</v>
      </c>
      <c r="Q20" s="11">
        <v>4.54</v>
      </c>
      <c r="R20" s="14">
        <v>4.75</v>
      </c>
      <c r="S20" s="11">
        <v>4.75</v>
      </c>
      <c r="T20" s="15">
        <v>4.75</v>
      </c>
      <c r="U20" s="11">
        <v>4.75</v>
      </c>
      <c r="V20" s="11">
        <v>4.75</v>
      </c>
      <c r="W20" s="14">
        <v>4.91</v>
      </c>
      <c r="X20" s="15">
        <v>4.91</v>
      </c>
      <c r="Y20" s="11">
        <v>4.91</v>
      </c>
      <c r="Z20" s="11">
        <v>4.91</v>
      </c>
      <c r="AA20" s="11">
        <v>4.91</v>
      </c>
      <c r="AB20" s="11">
        <v>4.91</v>
      </c>
      <c r="AC20" s="58"/>
      <c r="AD20" s="55"/>
    </row>
    <row r="21" spans="2:54" x14ac:dyDescent="0.2">
      <c r="B21" s="23"/>
      <c r="C21" s="14"/>
      <c r="D21" s="11"/>
      <c r="E21" s="11"/>
      <c r="F21" s="11"/>
      <c r="G21" s="15"/>
      <c r="H21" s="11"/>
      <c r="I21" s="11"/>
      <c r="J21" s="14"/>
      <c r="K21" s="15"/>
      <c r="L21" s="11"/>
      <c r="M21" s="11"/>
      <c r="N21" s="11"/>
      <c r="O21" s="11"/>
      <c r="P21" s="14"/>
      <c r="Q21" s="11"/>
      <c r="R21" s="14"/>
      <c r="S21" s="11"/>
      <c r="T21" s="15"/>
      <c r="U21" s="11"/>
      <c r="V21" s="11"/>
      <c r="W21" s="14"/>
      <c r="X21" s="15"/>
      <c r="Y21" s="11"/>
      <c r="Z21" s="11"/>
      <c r="AA21" s="11"/>
      <c r="AB21" s="11"/>
      <c r="AC21" s="58"/>
      <c r="AD21" s="55"/>
    </row>
    <row r="22" spans="2:54" x14ac:dyDescent="0.2">
      <c r="B22" s="23">
        <v>2013</v>
      </c>
      <c r="C22" s="14">
        <v>4.4400000000000004</v>
      </c>
      <c r="D22" s="14">
        <v>4.72</v>
      </c>
      <c r="E22" s="11">
        <v>4.72</v>
      </c>
      <c r="F22" s="11">
        <v>4.72</v>
      </c>
      <c r="G22" s="15">
        <v>4.72</v>
      </c>
      <c r="H22" s="11">
        <v>4.72</v>
      </c>
      <c r="I22" s="11">
        <v>4.72</v>
      </c>
      <c r="J22" s="14">
        <v>4.83</v>
      </c>
      <c r="K22" s="15">
        <v>4.83</v>
      </c>
      <c r="L22" s="11">
        <v>4.83</v>
      </c>
      <c r="M22" s="11">
        <v>4.83</v>
      </c>
      <c r="N22" s="11">
        <v>4.83</v>
      </c>
      <c r="O22" s="14">
        <v>4.63</v>
      </c>
      <c r="P22" s="20">
        <v>4.63</v>
      </c>
      <c r="Q22" s="14">
        <v>4.8499999999999996</v>
      </c>
      <c r="R22" s="20">
        <v>4.8499999999999996</v>
      </c>
      <c r="S22" s="11">
        <v>4.8499999999999996</v>
      </c>
      <c r="T22" s="15">
        <v>4.8499999999999996</v>
      </c>
      <c r="U22" s="11">
        <v>4.8499999999999996</v>
      </c>
      <c r="V22" s="11">
        <v>4.8499999999999996</v>
      </c>
      <c r="W22" s="21">
        <v>5.0199999999999996</v>
      </c>
      <c r="X22" s="22">
        <v>5.0199999999999996</v>
      </c>
      <c r="Y22" s="22">
        <v>5.0199999999999996</v>
      </c>
      <c r="Z22" s="22">
        <v>5.0199999999999996</v>
      </c>
      <c r="AA22" s="22">
        <v>5.0199999999999996</v>
      </c>
      <c r="AB22" s="22">
        <v>5.0199999999999996</v>
      </c>
      <c r="AC22" s="58"/>
      <c r="AD22" s="55"/>
    </row>
    <row r="23" spans="2:54" x14ac:dyDescent="0.2">
      <c r="B23" s="2"/>
      <c r="C23" s="14"/>
      <c r="D23" s="14"/>
      <c r="E23" s="11"/>
      <c r="F23" s="11"/>
      <c r="G23" s="15"/>
      <c r="H23" s="11"/>
      <c r="I23" s="11"/>
      <c r="J23" s="14"/>
      <c r="K23" s="15"/>
      <c r="L23" s="11"/>
      <c r="M23" s="11"/>
      <c r="N23" s="14"/>
      <c r="O23" s="11"/>
      <c r="P23" s="14"/>
      <c r="Q23" s="11"/>
      <c r="R23" s="20"/>
      <c r="S23" s="11"/>
      <c r="T23" s="15"/>
      <c r="U23" s="11"/>
      <c r="V23" s="11"/>
      <c r="W23" s="21"/>
      <c r="X23" s="22"/>
      <c r="Y23" s="12"/>
      <c r="Z23" s="12"/>
      <c r="AA23" s="12"/>
      <c r="AB23" s="12"/>
      <c r="AC23" s="14"/>
    </row>
    <row r="24" spans="2:54" x14ac:dyDescent="0.2">
      <c r="B24" s="23">
        <v>2014</v>
      </c>
      <c r="C24" s="21">
        <v>4.3</v>
      </c>
      <c r="D24" s="14">
        <v>4.95</v>
      </c>
      <c r="E24" s="20">
        <v>4.95</v>
      </c>
      <c r="F24" s="20">
        <v>4.95</v>
      </c>
      <c r="G24" s="20">
        <v>4.95</v>
      </c>
      <c r="H24" s="20">
        <v>4.95</v>
      </c>
      <c r="I24" s="20">
        <v>4.95</v>
      </c>
      <c r="J24" s="14">
        <v>5.09</v>
      </c>
      <c r="K24" s="20">
        <v>5.09</v>
      </c>
      <c r="L24" s="20">
        <v>5.09</v>
      </c>
      <c r="M24" s="20">
        <v>5.09</v>
      </c>
      <c r="N24" s="20">
        <v>5.09</v>
      </c>
      <c r="O24" s="20">
        <v>5.09</v>
      </c>
      <c r="P24" s="20">
        <v>5.09</v>
      </c>
      <c r="Q24" s="20">
        <v>5.09</v>
      </c>
      <c r="R24" s="21">
        <v>4.7</v>
      </c>
      <c r="S24" s="35">
        <v>4.7</v>
      </c>
      <c r="T24" s="14">
        <v>5.23</v>
      </c>
      <c r="U24" s="20">
        <v>5.23</v>
      </c>
      <c r="V24" s="20">
        <v>5.23</v>
      </c>
      <c r="W24" s="35">
        <v>5.23</v>
      </c>
      <c r="X24" s="21">
        <v>5.28</v>
      </c>
      <c r="Y24" s="35">
        <v>5.28</v>
      </c>
      <c r="Z24" s="35">
        <v>5.28</v>
      </c>
      <c r="AA24" s="35">
        <v>5.28</v>
      </c>
      <c r="AB24" s="35">
        <v>5.28</v>
      </c>
      <c r="AC24" s="14"/>
    </row>
    <row r="25" spans="2:54" x14ac:dyDescent="0.2">
      <c r="B25" s="23"/>
      <c r="C25" s="21"/>
      <c r="D25" s="14"/>
      <c r="E25" s="20"/>
      <c r="F25" s="20"/>
      <c r="G25" s="20"/>
      <c r="H25" s="20"/>
      <c r="I25" s="20"/>
      <c r="J25" s="14"/>
      <c r="K25" s="20"/>
      <c r="L25" s="20"/>
      <c r="M25" s="20"/>
      <c r="N25" s="20"/>
      <c r="O25" s="20"/>
      <c r="P25" s="20"/>
      <c r="Q25" s="20"/>
      <c r="R25" s="21"/>
      <c r="S25" s="35"/>
      <c r="T25" s="14"/>
      <c r="U25" s="20"/>
      <c r="V25" s="20"/>
      <c r="W25" s="35"/>
      <c r="X25" s="21"/>
      <c r="Y25" s="35"/>
      <c r="Z25" s="35"/>
      <c r="AA25" s="35"/>
      <c r="AB25" s="35"/>
      <c r="AC25" s="14"/>
    </row>
    <row r="26" spans="2:54" x14ac:dyDescent="0.2">
      <c r="B26" s="23">
        <v>2015</v>
      </c>
      <c r="C26" s="35">
        <v>4.5599999999999996</v>
      </c>
      <c r="D26" s="41">
        <v>5.0999999999999996</v>
      </c>
      <c r="E26" s="41">
        <v>5.0999999999999996</v>
      </c>
      <c r="F26" s="41">
        <v>5.0999999999999996</v>
      </c>
      <c r="G26" s="41">
        <v>5.0999999999999996</v>
      </c>
      <c r="H26" s="41">
        <v>5.0999999999999996</v>
      </c>
      <c r="I26" s="20">
        <v>5.27</v>
      </c>
      <c r="J26" s="14">
        <v>5.27</v>
      </c>
      <c r="K26" s="20">
        <v>5.27</v>
      </c>
      <c r="L26" s="20">
        <v>5.27</v>
      </c>
      <c r="M26" s="20">
        <v>5.27</v>
      </c>
      <c r="N26" s="20">
        <v>5.27</v>
      </c>
      <c r="O26" s="20">
        <v>5.27</v>
      </c>
      <c r="P26" s="21">
        <v>4.9000000000000004</v>
      </c>
      <c r="Q26" s="41">
        <v>4.9000000000000004</v>
      </c>
      <c r="R26" s="21">
        <v>5.27</v>
      </c>
      <c r="S26" s="41">
        <v>5.27</v>
      </c>
      <c r="T26" s="42">
        <v>5.27</v>
      </c>
      <c r="U26" s="42">
        <v>5.27</v>
      </c>
      <c r="V26" s="14">
        <v>5.33</v>
      </c>
      <c r="W26" s="41">
        <v>5.33</v>
      </c>
      <c r="X26" s="41">
        <v>5.33</v>
      </c>
      <c r="Y26" s="41">
        <v>5.33</v>
      </c>
      <c r="Z26" s="21">
        <v>5.39</v>
      </c>
      <c r="AA26" s="41">
        <v>5.39</v>
      </c>
      <c r="AB26" s="41">
        <v>5.39</v>
      </c>
      <c r="AC26" s="14"/>
    </row>
    <row r="27" spans="2:54" x14ac:dyDescent="0.2">
      <c r="B27" s="23"/>
      <c r="C27" s="35"/>
      <c r="D27" s="14"/>
      <c r="E27" s="42"/>
      <c r="F27" s="42"/>
      <c r="G27" s="42"/>
      <c r="H27" s="42"/>
      <c r="I27" s="20"/>
      <c r="J27" s="14"/>
      <c r="K27" s="20"/>
      <c r="L27" s="20"/>
      <c r="M27" s="20"/>
      <c r="N27" s="20"/>
      <c r="O27" s="20"/>
      <c r="P27" s="20"/>
      <c r="Q27" s="20"/>
      <c r="R27" s="21"/>
      <c r="S27" s="35"/>
      <c r="T27" s="14"/>
      <c r="U27" s="20"/>
      <c r="V27" s="20"/>
      <c r="W27" s="35"/>
      <c r="X27" s="21"/>
      <c r="Y27" s="35"/>
      <c r="Z27" s="35"/>
      <c r="AA27" s="35"/>
      <c r="AB27" s="35"/>
      <c r="AC27" s="14"/>
    </row>
    <row r="28" spans="2:54" x14ac:dyDescent="0.2">
      <c r="B28" s="23">
        <v>2016</v>
      </c>
      <c r="C28" s="21">
        <v>5.28</v>
      </c>
      <c r="D28" s="42">
        <v>5.28</v>
      </c>
      <c r="E28" s="42">
        <v>5.28</v>
      </c>
      <c r="F28" s="42">
        <v>5.28</v>
      </c>
      <c r="G28" s="42">
        <v>5.28</v>
      </c>
      <c r="H28" s="42">
        <v>5.28</v>
      </c>
      <c r="I28" s="42">
        <v>5.28</v>
      </c>
      <c r="J28" s="42">
        <v>5.28</v>
      </c>
      <c r="K28" s="42">
        <v>5.28</v>
      </c>
      <c r="L28" s="42">
        <v>5.28</v>
      </c>
      <c r="M28" s="42">
        <v>5.28</v>
      </c>
      <c r="N28" s="14">
        <v>4.63</v>
      </c>
      <c r="O28" s="42">
        <v>4.63</v>
      </c>
      <c r="P28" s="14">
        <v>5.32</v>
      </c>
      <c r="Q28" s="42">
        <v>5.32</v>
      </c>
      <c r="R28" s="42">
        <v>5.32</v>
      </c>
      <c r="S28" s="42">
        <v>5.32</v>
      </c>
      <c r="T28" s="42">
        <v>5.32</v>
      </c>
      <c r="U28" s="42">
        <v>5.32</v>
      </c>
      <c r="V28" s="42">
        <v>5.32</v>
      </c>
      <c r="W28" s="42">
        <v>5.32</v>
      </c>
      <c r="X28" s="42">
        <v>5.32</v>
      </c>
      <c r="Y28" s="42">
        <v>5.32</v>
      </c>
      <c r="Z28" s="21">
        <v>5.53</v>
      </c>
      <c r="AA28" s="41">
        <v>5.53</v>
      </c>
      <c r="AB28" s="41">
        <v>5.53</v>
      </c>
      <c r="AC28" s="14"/>
    </row>
    <row r="29" spans="2:54" x14ac:dyDescent="0.2">
      <c r="B29" s="23"/>
      <c r="C29" s="2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14"/>
      <c r="O29" s="42"/>
      <c r="P29" s="14"/>
      <c r="Q29" s="42"/>
      <c r="R29" s="42"/>
      <c r="S29" s="42"/>
      <c r="T29" s="42"/>
      <c r="U29" s="42"/>
      <c r="V29" s="42"/>
      <c r="W29" s="42"/>
      <c r="X29" s="42"/>
      <c r="Y29" s="42"/>
      <c r="Z29" s="21"/>
      <c r="AA29" s="41"/>
      <c r="AB29" s="41"/>
      <c r="AC29" s="14"/>
    </row>
    <row r="30" spans="2:54" x14ac:dyDescent="0.2">
      <c r="B30" s="23">
        <v>2017</v>
      </c>
      <c r="C30" s="21">
        <v>5.29</v>
      </c>
      <c r="D30" s="42">
        <v>5.29</v>
      </c>
      <c r="E30" s="42">
        <v>5.29</v>
      </c>
      <c r="F30" s="42">
        <v>5.29</v>
      </c>
      <c r="G30" s="42">
        <v>5.29</v>
      </c>
      <c r="H30" s="42">
        <v>5.29</v>
      </c>
      <c r="I30" s="14">
        <v>5.45</v>
      </c>
      <c r="J30" s="42">
        <v>5.45</v>
      </c>
      <c r="K30" s="42">
        <v>5.45</v>
      </c>
      <c r="L30" s="42">
        <v>5.45</v>
      </c>
      <c r="M30" s="42">
        <v>5.45</v>
      </c>
      <c r="N30" s="42">
        <v>5.45</v>
      </c>
      <c r="O30" s="42">
        <v>5.45</v>
      </c>
      <c r="P30" s="42">
        <v>5.45</v>
      </c>
      <c r="Q30" s="21">
        <v>4.4000000000000004</v>
      </c>
      <c r="R30" s="41">
        <v>4.4000000000000004</v>
      </c>
      <c r="S30" s="21">
        <v>5.58</v>
      </c>
      <c r="T30" s="41">
        <v>5.58</v>
      </c>
      <c r="U30" s="41">
        <v>5.58</v>
      </c>
      <c r="V30" s="41">
        <v>5.58</v>
      </c>
      <c r="W30" s="41">
        <v>5.58</v>
      </c>
      <c r="X30" s="41">
        <v>5.58</v>
      </c>
      <c r="Y30" s="41">
        <v>5.58</v>
      </c>
      <c r="Z30" s="41">
        <v>5.64</v>
      </c>
      <c r="AA30" s="41">
        <v>5.64</v>
      </c>
      <c r="AB30" s="41">
        <v>5.64</v>
      </c>
      <c r="AC30" s="14"/>
    </row>
    <row r="31" spans="2:54" x14ac:dyDescent="0.2">
      <c r="B31" s="23"/>
      <c r="C31" s="21"/>
      <c r="D31" s="42"/>
      <c r="E31" s="42"/>
      <c r="F31" s="42"/>
      <c r="G31" s="42"/>
      <c r="H31" s="42"/>
      <c r="I31" s="14"/>
      <c r="J31" s="42"/>
      <c r="K31" s="42"/>
      <c r="L31" s="42"/>
      <c r="M31" s="42"/>
      <c r="N31" s="42"/>
      <c r="O31" s="42"/>
      <c r="P31" s="42"/>
      <c r="Q31" s="21"/>
      <c r="R31" s="41"/>
      <c r="S31" s="21"/>
      <c r="T31" s="41"/>
      <c r="U31" s="41"/>
      <c r="V31" s="41"/>
      <c r="W31" s="41"/>
      <c r="X31" s="41"/>
      <c r="Y31" s="41"/>
      <c r="Z31" s="41"/>
      <c r="AA31" s="41"/>
      <c r="AB31" s="41"/>
      <c r="AC31" s="14"/>
    </row>
    <row r="32" spans="2:54" x14ac:dyDescent="0.2">
      <c r="B32" s="23">
        <v>2018</v>
      </c>
      <c r="C32" s="21">
        <v>5.29</v>
      </c>
      <c r="D32" s="42">
        <v>5.29</v>
      </c>
      <c r="E32" s="42">
        <v>5.29</v>
      </c>
      <c r="F32" s="42">
        <v>5.29</v>
      </c>
      <c r="G32" s="42">
        <v>5.29</v>
      </c>
      <c r="H32" s="42">
        <v>5.29</v>
      </c>
      <c r="I32" s="14">
        <v>5.53</v>
      </c>
      <c r="J32" s="42">
        <v>5.53</v>
      </c>
      <c r="K32" s="42">
        <v>5.53</v>
      </c>
      <c r="L32" s="42">
        <v>5.53</v>
      </c>
      <c r="M32" s="42">
        <v>5.53</v>
      </c>
      <c r="N32" s="42">
        <v>5.53</v>
      </c>
      <c r="O32" s="21">
        <v>4.4000000000000004</v>
      </c>
      <c r="P32" s="41">
        <v>4.4000000000000004</v>
      </c>
      <c r="Q32" s="14">
        <v>5.54</v>
      </c>
      <c r="R32" s="41">
        <v>5.54</v>
      </c>
      <c r="S32" s="41">
        <v>5.54</v>
      </c>
      <c r="T32" s="42">
        <v>5.54</v>
      </c>
      <c r="U32" s="42">
        <v>5.54</v>
      </c>
      <c r="V32" s="42">
        <v>5.54</v>
      </c>
      <c r="W32" s="41">
        <v>5.54</v>
      </c>
      <c r="X32" s="41">
        <v>5.54</v>
      </c>
      <c r="Y32" s="35">
        <v>5.54</v>
      </c>
      <c r="Z32" s="21">
        <v>5.64</v>
      </c>
      <c r="AA32" s="41">
        <v>5.64</v>
      </c>
      <c r="AB32" s="41">
        <v>5.64</v>
      </c>
      <c r="AC32" s="14"/>
    </row>
    <row r="33" spans="2:30" x14ac:dyDescent="0.2">
      <c r="B33" s="23"/>
      <c r="C33" s="32"/>
      <c r="D33" s="29"/>
      <c r="E33" s="29"/>
      <c r="F33" s="29"/>
      <c r="G33" s="29"/>
      <c r="H33" s="29"/>
      <c r="I33" s="29"/>
      <c r="J33" s="28"/>
      <c r="K33" s="29"/>
      <c r="L33" s="29"/>
      <c r="M33" s="29"/>
      <c r="N33" s="29"/>
      <c r="O33" s="29"/>
      <c r="P33" s="28"/>
      <c r="Q33" s="29"/>
      <c r="R33" s="29"/>
      <c r="S33" s="29"/>
      <c r="T33" s="29"/>
      <c r="U33" s="29"/>
      <c r="V33" s="29"/>
      <c r="W33" s="30"/>
      <c r="X33" s="31"/>
      <c r="Y33" s="31"/>
      <c r="Z33" s="31"/>
      <c r="AA33" s="31"/>
      <c r="AB33" s="31"/>
      <c r="AC33" s="14"/>
    </row>
    <row r="34" spans="2:30" x14ac:dyDescent="0.2">
      <c r="B34" s="23">
        <v>2019</v>
      </c>
      <c r="C34" s="66">
        <v>5.45</v>
      </c>
      <c r="D34" s="42">
        <v>5.36</v>
      </c>
      <c r="E34" s="42">
        <v>5.36</v>
      </c>
      <c r="F34" s="42">
        <v>5.36</v>
      </c>
      <c r="G34" s="42">
        <v>5.36</v>
      </c>
      <c r="H34" s="42">
        <v>5.36</v>
      </c>
      <c r="I34" s="42">
        <v>5.36</v>
      </c>
      <c r="J34" s="42">
        <v>5.36</v>
      </c>
      <c r="K34" s="42">
        <v>5.36</v>
      </c>
      <c r="L34" s="21">
        <v>5.6</v>
      </c>
      <c r="M34" s="41">
        <v>5.6</v>
      </c>
      <c r="N34" s="41">
        <v>5.6</v>
      </c>
      <c r="O34" s="41">
        <v>5.6</v>
      </c>
      <c r="P34" s="41">
        <v>5.6</v>
      </c>
      <c r="Q34" s="41">
        <v>5.6</v>
      </c>
      <c r="R34" s="21">
        <v>3.8</v>
      </c>
      <c r="S34" s="41">
        <v>3.8</v>
      </c>
      <c r="T34" s="14">
        <v>5.64</v>
      </c>
      <c r="U34" s="42">
        <v>5.64</v>
      </c>
      <c r="V34" s="42">
        <v>5.64</v>
      </c>
      <c r="W34" s="42">
        <v>5.64</v>
      </c>
      <c r="X34" s="42">
        <v>5.64</v>
      </c>
      <c r="Y34" s="41">
        <v>5.64</v>
      </c>
      <c r="Z34" s="41">
        <v>5.64</v>
      </c>
      <c r="AA34" s="41">
        <v>5.64</v>
      </c>
      <c r="AB34" s="41">
        <v>5.64</v>
      </c>
      <c r="AC34" s="14"/>
    </row>
    <row r="35" spans="2:30" x14ac:dyDescent="0.2">
      <c r="B35" s="23"/>
      <c r="C35" s="62"/>
      <c r="D35" s="63"/>
      <c r="E35" s="63"/>
      <c r="F35" s="63"/>
      <c r="G35" s="63"/>
      <c r="H35" s="63"/>
      <c r="I35" s="63"/>
      <c r="J35" s="63"/>
      <c r="K35" s="29"/>
      <c r="L35" s="29"/>
      <c r="M35" s="29"/>
      <c r="N35" s="63"/>
      <c r="O35" s="29"/>
      <c r="P35" s="28"/>
      <c r="Q35" s="29"/>
      <c r="R35" s="63"/>
      <c r="S35" s="63"/>
      <c r="T35" s="63"/>
      <c r="U35" s="63"/>
      <c r="V35" s="63"/>
      <c r="W35" s="68"/>
      <c r="X35" s="67"/>
      <c r="Y35" s="31"/>
      <c r="Z35" s="31"/>
      <c r="AA35" s="31"/>
      <c r="AB35" s="31"/>
      <c r="AC35" s="14"/>
    </row>
    <row r="36" spans="2:30" x14ac:dyDescent="0.2">
      <c r="B36" s="23">
        <v>2020</v>
      </c>
      <c r="C36" s="71">
        <v>5.42</v>
      </c>
      <c r="D36" s="42">
        <v>5.42</v>
      </c>
      <c r="E36" s="42">
        <v>5.42</v>
      </c>
      <c r="F36" s="42">
        <v>5.42</v>
      </c>
      <c r="G36" s="42">
        <v>5.42</v>
      </c>
      <c r="H36" s="42">
        <v>5.42</v>
      </c>
      <c r="I36" s="42">
        <v>5.42</v>
      </c>
      <c r="J36" s="42">
        <v>5.42</v>
      </c>
      <c r="K36" s="42">
        <v>5.42</v>
      </c>
      <c r="L36" s="14">
        <v>5.64</v>
      </c>
      <c r="M36" s="42">
        <v>5.64</v>
      </c>
      <c r="N36" s="42">
        <v>5.64</v>
      </c>
      <c r="O36" s="42">
        <v>5.64</v>
      </c>
      <c r="P36" s="42">
        <v>5.64</v>
      </c>
      <c r="Q36" s="21">
        <v>3.3</v>
      </c>
      <c r="R36" s="14">
        <v>5.64</v>
      </c>
      <c r="S36" s="42">
        <v>5.64</v>
      </c>
      <c r="T36" s="42">
        <v>5.64</v>
      </c>
      <c r="U36" s="42">
        <v>5.64</v>
      </c>
      <c r="V36" s="42">
        <v>5.64</v>
      </c>
      <c r="W36" s="42">
        <v>5.64</v>
      </c>
      <c r="X36" s="42">
        <v>5.64</v>
      </c>
      <c r="Y36" s="42">
        <v>5.64</v>
      </c>
      <c r="Z36" s="42">
        <v>5.64</v>
      </c>
      <c r="AA36" s="42">
        <v>5.64</v>
      </c>
      <c r="AB36" s="42">
        <v>5.64</v>
      </c>
      <c r="AC36" s="14"/>
    </row>
    <row r="37" spans="2:30" x14ac:dyDescent="0.2">
      <c r="B37" s="23"/>
      <c r="C37" s="62"/>
      <c r="D37" s="63"/>
      <c r="E37" s="63"/>
      <c r="F37" s="63"/>
      <c r="G37" s="63"/>
      <c r="H37" s="63"/>
      <c r="I37" s="63"/>
      <c r="J37" s="63"/>
      <c r="K37" s="29"/>
      <c r="L37" s="29"/>
      <c r="M37" s="29"/>
      <c r="N37" s="29"/>
      <c r="O37" s="29"/>
      <c r="P37" s="28"/>
      <c r="Q37" s="29"/>
      <c r="R37" s="29"/>
      <c r="S37" s="29"/>
      <c r="T37" s="63"/>
      <c r="U37" s="29"/>
      <c r="V37" s="29"/>
      <c r="W37" s="30"/>
      <c r="X37" s="31"/>
      <c r="Y37" s="31"/>
      <c r="Z37" s="31"/>
      <c r="AA37" s="31"/>
      <c r="AB37" s="31"/>
      <c r="AC37" s="14"/>
    </row>
    <row r="38" spans="2:30" x14ac:dyDescent="0.2">
      <c r="B38" s="23">
        <v>2021</v>
      </c>
      <c r="C38" s="66">
        <v>5.44</v>
      </c>
      <c r="D38" s="42">
        <v>5.44</v>
      </c>
      <c r="E38" s="42">
        <v>5.44</v>
      </c>
      <c r="F38" s="42">
        <v>5.44</v>
      </c>
      <c r="G38" s="42">
        <v>5.44</v>
      </c>
      <c r="H38" s="42">
        <v>5.44</v>
      </c>
      <c r="I38" s="42">
        <v>5.44</v>
      </c>
      <c r="J38" s="42">
        <v>5.44</v>
      </c>
      <c r="K38" s="42">
        <v>5.44</v>
      </c>
      <c r="L38" s="14">
        <v>5.72</v>
      </c>
      <c r="M38" s="42">
        <v>5.72</v>
      </c>
      <c r="N38" s="42">
        <v>5.72</v>
      </c>
      <c r="O38" s="21">
        <v>3</v>
      </c>
      <c r="P38" s="42">
        <v>5.72</v>
      </c>
      <c r="Q38" s="42">
        <v>5.72</v>
      </c>
      <c r="R38" s="42">
        <v>5.72</v>
      </c>
      <c r="S38" s="42">
        <v>5.72</v>
      </c>
      <c r="T38" s="42">
        <v>5.72</v>
      </c>
      <c r="U38" s="42">
        <v>5.72</v>
      </c>
      <c r="V38" s="42">
        <v>5.72</v>
      </c>
      <c r="W38" s="42">
        <v>5.72</v>
      </c>
      <c r="X38" s="42">
        <v>5.72</v>
      </c>
      <c r="Y38" s="42">
        <v>5.72</v>
      </c>
      <c r="Z38" s="42">
        <v>5.72</v>
      </c>
      <c r="AA38" s="42">
        <v>5.72</v>
      </c>
      <c r="AB38" s="42">
        <v>5.72</v>
      </c>
      <c r="AC38" s="14"/>
    </row>
    <row r="39" spans="2:30" x14ac:dyDescent="0.2">
      <c r="B39" s="23"/>
      <c r="C39" s="66"/>
      <c r="D39" s="42"/>
      <c r="E39" s="42"/>
      <c r="F39" s="42"/>
      <c r="G39" s="42"/>
      <c r="H39" s="42"/>
      <c r="I39" s="42"/>
      <c r="J39" s="42"/>
      <c r="K39" s="42"/>
      <c r="L39" s="14"/>
      <c r="M39" s="42"/>
      <c r="N39" s="42"/>
      <c r="O39" s="21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14"/>
    </row>
    <row r="40" spans="2:30" x14ac:dyDescent="0.2">
      <c r="B40" s="23">
        <v>2022</v>
      </c>
      <c r="C40" s="66">
        <v>5.64</v>
      </c>
      <c r="D40" s="42">
        <v>5.64</v>
      </c>
      <c r="E40" s="42">
        <v>5.64</v>
      </c>
      <c r="F40" s="42">
        <v>5.64</v>
      </c>
      <c r="G40" s="42">
        <v>5.64</v>
      </c>
      <c r="H40" s="42">
        <v>5.64</v>
      </c>
      <c r="I40" s="42">
        <v>5.64</v>
      </c>
      <c r="J40" s="42">
        <v>5.64</v>
      </c>
      <c r="K40" s="42">
        <v>5.64</v>
      </c>
      <c r="L40" s="42">
        <v>5.64</v>
      </c>
      <c r="M40" s="42">
        <v>5.64</v>
      </c>
      <c r="N40" s="42">
        <v>5.64</v>
      </c>
      <c r="O40" s="41">
        <v>5.64</v>
      </c>
      <c r="P40" s="42">
        <v>5.64</v>
      </c>
      <c r="Q40" s="21">
        <v>3</v>
      </c>
      <c r="R40" s="14">
        <v>5.74</v>
      </c>
      <c r="S40" s="42">
        <v>5.74</v>
      </c>
      <c r="T40" s="42">
        <v>5.74</v>
      </c>
      <c r="U40" s="42">
        <v>5.74</v>
      </c>
      <c r="V40" s="42">
        <v>5.74</v>
      </c>
      <c r="W40" s="74">
        <v>5.78</v>
      </c>
      <c r="X40" s="75">
        <v>5.78</v>
      </c>
      <c r="Y40" s="75">
        <v>5.78</v>
      </c>
      <c r="Z40" s="75">
        <v>5.78</v>
      </c>
      <c r="AA40" s="75">
        <v>5.78</v>
      </c>
      <c r="AB40" s="75">
        <v>5.78</v>
      </c>
      <c r="AC40" s="14"/>
    </row>
    <row r="41" spans="2:30" x14ac:dyDescent="0.2">
      <c r="B41" s="23"/>
      <c r="C41" s="66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1"/>
      <c r="P41" s="42"/>
      <c r="Q41" s="68"/>
      <c r="R41" s="73"/>
      <c r="S41" s="63"/>
      <c r="T41" s="63"/>
      <c r="U41" s="63"/>
      <c r="V41" s="63"/>
      <c r="W41" s="42"/>
      <c r="X41" s="42"/>
      <c r="Y41" s="42"/>
      <c r="Z41" s="42"/>
      <c r="AA41" s="42"/>
      <c r="AB41" s="42"/>
      <c r="AC41" s="14"/>
    </row>
    <row r="42" spans="2:30" x14ac:dyDescent="0.2">
      <c r="B42" s="23">
        <v>2023</v>
      </c>
      <c r="C42" s="71">
        <v>6</v>
      </c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14"/>
      <c r="Q42" s="68"/>
      <c r="R42" s="73"/>
      <c r="S42" s="63"/>
      <c r="T42" s="63"/>
      <c r="U42" s="63"/>
      <c r="V42" s="63"/>
      <c r="W42" s="42"/>
      <c r="X42" s="42"/>
      <c r="Y42" s="42"/>
      <c r="Z42" s="42"/>
      <c r="AA42" s="42"/>
      <c r="AB42" s="42"/>
      <c r="AC42" s="14"/>
    </row>
    <row r="43" spans="2:30" x14ac:dyDescent="0.2">
      <c r="B43" s="23"/>
      <c r="C43" s="66"/>
      <c r="D43" s="42"/>
      <c r="E43" s="42"/>
      <c r="F43" s="42"/>
      <c r="G43" s="42"/>
      <c r="H43" s="42"/>
      <c r="I43" s="42"/>
      <c r="J43" s="42"/>
      <c r="K43" s="42"/>
      <c r="L43" s="14"/>
      <c r="M43" s="42"/>
      <c r="N43" s="42"/>
      <c r="O43" s="21"/>
      <c r="P43" s="42"/>
      <c r="Q43" s="42"/>
      <c r="R43" s="42"/>
      <c r="S43" s="42"/>
      <c r="T43" s="42"/>
      <c r="U43" s="42"/>
      <c r="V43" s="42"/>
      <c r="W43" s="42"/>
      <c r="X43" s="42"/>
      <c r="Y43" s="63"/>
      <c r="Z43" s="42"/>
      <c r="AA43" s="42"/>
      <c r="AB43" s="42"/>
      <c r="AC43" s="14"/>
    </row>
    <row r="44" spans="2:30" x14ac:dyDescent="0.2">
      <c r="B44" s="23"/>
      <c r="C44" s="32"/>
      <c r="D44" s="29"/>
      <c r="E44" s="29"/>
      <c r="F44" s="29"/>
      <c r="G44" s="29"/>
      <c r="H44" s="29"/>
      <c r="I44" s="29"/>
      <c r="J44" s="28"/>
      <c r="K44" s="29"/>
      <c r="L44" s="29"/>
      <c r="M44" s="29"/>
      <c r="N44" s="29"/>
      <c r="O44" s="29"/>
      <c r="P44" s="28"/>
      <c r="Q44" s="29"/>
      <c r="R44" s="29"/>
      <c r="S44" s="29"/>
      <c r="T44" s="29"/>
      <c r="U44" s="29"/>
      <c r="V44" s="29"/>
      <c r="W44" s="30"/>
      <c r="X44" s="31"/>
      <c r="Y44" s="31"/>
      <c r="Z44" s="31"/>
      <c r="AA44" s="31"/>
      <c r="AB44" s="31"/>
      <c r="AC44" s="14"/>
    </row>
    <row r="45" spans="2:30" x14ac:dyDescent="0.2">
      <c r="C45" s="6" t="s">
        <v>28</v>
      </c>
      <c r="D45" s="6" t="s">
        <v>29</v>
      </c>
      <c r="E45" s="6" t="s">
        <v>30</v>
      </c>
      <c r="F45" s="6" t="s">
        <v>31</v>
      </c>
      <c r="G45" s="6" t="s">
        <v>32</v>
      </c>
      <c r="H45" s="6" t="s">
        <v>33</v>
      </c>
      <c r="I45" s="6" t="s">
        <v>34</v>
      </c>
      <c r="J45" s="6" t="s">
        <v>35</v>
      </c>
      <c r="K45" s="6" t="s">
        <v>36</v>
      </c>
      <c r="L45" s="6" t="s">
        <v>37</v>
      </c>
      <c r="M45" s="6" t="s">
        <v>38</v>
      </c>
      <c r="N45" s="6" t="s">
        <v>39</v>
      </c>
      <c r="O45" s="6" t="s">
        <v>40</v>
      </c>
      <c r="P45" s="6" t="s">
        <v>41</v>
      </c>
      <c r="Q45" s="6" t="s">
        <v>42</v>
      </c>
      <c r="R45" s="6" t="s">
        <v>43</v>
      </c>
      <c r="S45" s="6" t="s">
        <v>44</v>
      </c>
      <c r="T45" s="6" t="s">
        <v>45</v>
      </c>
      <c r="U45" s="6" t="s">
        <v>46</v>
      </c>
      <c r="V45" s="6" t="s">
        <v>47</v>
      </c>
      <c r="W45" s="6" t="s">
        <v>48</v>
      </c>
      <c r="X45" s="6" t="s">
        <v>49</v>
      </c>
      <c r="Y45" s="6" t="s">
        <v>50</v>
      </c>
      <c r="Z45" s="6" t="s">
        <v>51</v>
      </c>
      <c r="AA45" s="6" t="s">
        <v>52</v>
      </c>
      <c r="AB45" s="6" t="s">
        <v>53</v>
      </c>
      <c r="AC45" s="6" t="s">
        <v>54</v>
      </c>
      <c r="AD45" s="3"/>
    </row>
    <row r="46" spans="2:30" x14ac:dyDescent="0.2">
      <c r="B46" s="23">
        <v>2004</v>
      </c>
      <c r="C46" s="3">
        <v>3.73</v>
      </c>
      <c r="D46" s="3">
        <v>3.77</v>
      </c>
      <c r="E46" s="3">
        <v>3.77</v>
      </c>
      <c r="F46" s="3">
        <v>3.77</v>
      </c>
      <c r="G46" s="3">
        <v>3.77</v>
      </c>
      <c r="H46" s="3">
        <v>3.87</v>
      </c>
      <c r="I46" s="3">
        <v>3.87</v>
      </c>
      <c r="J46" s="3">
        <v>3.87</v>
      </c>
      <c r="K46" s="3">
        <v>3.87</v>
      </c>
      <c r="L46" s="3">
        <v>3.87</v>
      </c>
      <c r="M46" s="3">
        <v>3.87</v>
      </c>
      <c r="N46" s="3">
        <v>3.87</v>
      </c>
      <c r="O46" s="3">
        <v>3.87</v>
      </c>
      <c r="P46" s="3">
        <v>3.87</v>
      </c>
      <c r="Q46" s="3">
        <v>3.87</v>
      </c>
      <c r="R46" s="3">
        <v>3.87</v>
      </c>
      <c r="S46" s="3">
        <v>3.87</v>
      </c>
      <c r="T46" s="3">
        <v>3.87</v>
      </c>
      <c r="U46" s="3">
        <v>3.87</v>
      </c>
      <c r="V46" s="3">
        <v>3.8</v>
      </c>
      <c r="W46" s="3">
        <v>3.8</v>
      </c>
      <c r="X46" s="3">
        <v>3.8</v>
      </c>
      <c r="Y46" s="3">
        <v>3.8</v>
      </c>
      <c r="Z46" s="3">
        <v>3.8</v>
      </c>
      <c r="AA46" s="3">
        <v>3.8</v>
      </c>
      <c r="AB46" s="3">
        <v>3.58</v>
      </c>
      <c r="AC46" s="3">
        <v>3.58</v>
      </c>
      <c r="AD46" s="3"/>
    </row>
    <row r="47" spans="2:30" x14ac:dyDescent="0.2">
      <c r="B47" s="23"/>
    </row>
    <row r="48" spans="2:30" x14ac:dyDescent="0.2">
      <c r="B48" s="23">
        <v>2005</v>
      </c>
      <c r="C48" s="3">
        <v>3.82</v>
      </c>
      <c r="D48" s="3">
        <v>3.82</v>
      </c>
      <c r="E48" s="3">
        <v>3.82</v>
      </c>
      <c r="F48" s="3">
        <v>3.82</v>
      </c>
      <c r="G48" s="3">
        <v>3.82</v>
      </c>
      <c r="H48" s="3">
        <v>3.89</v>
      </c>
      <c r="I48" s="3">
        <v>3.89</v>
      </c>
      <c r="J48" s="3">
        <v>3.89</v>
      </c>
      <c r="K48" s="3">
        <v>3.89</v>
      </c>
      <c r="L48" s="3">
        <v>3.89</v>
      </c>
      <c r="M48" s="3">
        <v>3.89</v>
      </c>
      <c r="N48" s="3">
        <v>3.89</v>
      </c>
      <c r="O48" s="3">
        <v>3.83</v>
      </c>
      <c r="P48" s="3">
        <v>3.83</v>
      </c>
      <c r="Q48" s="3">
        <v>3.83</v>
      </c>
      <c r="R48" s="3">
        <v>3.83</v>
      </c>
      <c r="S48" s="3">
        <v>3.83</v>
      </c>
      <c r="T48" s="3">
        <v>3.83</v>
      </c>
      <c r="U48" s="3">
        <v>3.79</v>
      </c>
      <c r="V48" s="3">
        <v>3.79</v>
      </c>
      <c r="W48" s="3">
        <v>3.79</v>
      </c>
      <c r="X48" s="3">
        <v>3.79</v>
      </c>
      <c r="Y48" s="3">
        <v>3.79</v>
      </c>
      <c r="Z48" s="3">
        <v>3.79</v>
      </c>
      <c r="AA48" s="3">
        <v>3.64</v>
      </c>
      <c r="AB48" s="3">
        <v>3.64</v>
      </c>
      <c r="AC48" s="3">
        <v>0</v>
      </c>
      <c r="AD48" s="3"/>
    </row>
    <row r="49" spans="2:54" x14ac:dyDescent="0.2">
      <c r="B49" s="23"/>
    </row>
    <row r="50" spans="2:54" x14ac:dyDescent="0.2">
      <c r="B50" s="23">
        <v>2006</v>
      </c>
      <c r="C50" s="3">
        <v>3.84</v>
      </c>
      <c r="D50" s="3">
        <v>3.84</v>
      </c>
      <c r="E50" s="3">
        <v>3.84</v>
      </c>
      <c r="F50" s="3">
        <v>3.84</v>
      </c>
      <c r="G50" s="3">
        <v>3.84</v>
      </c>
      <c r="H50" s="3">
        <v>3.89</v>
      </c>
      <c r="I50" s="3">
        <v>3.89</v>
      </c>
      <c r="J50" s="3">
        <v>3.89</v>
      </c>
      <c r="K50" s="3">
        <v>3.89</v>
      </c>
      <c r="L50" s="3">
        <v>3.89</v>
      </c>
      <c r="M50" s="3">
        <v>3.89</v>
      </c>
      <c r="N50" s="3">
        <v>3.89</v>
      </c>
      <c r="O50" s="3">
        <v>3.84</v>
      </c>
      <c r="P50" s="3">
        <v>3.84</v>
      </c>
      <c r="Q50" s="3">
        <v>3.84</v>
      </c>
      <c r="R50" s="3">
        <v>3.84</v>
      </c>
      <c r="S50" s="3">
        <v>3.84</v>
      </c>
      <c r="T50" s="3">
        <v>3.84</v>
      </c>
      <c r="U50" s="3">
        <v>3.82</v>
      </c>
      <c r="V50" s="3">
        <v>3.82</v>
      </c>
      <c r="W50" s="3">
        <v>3.82</v>
      </c>
      <c r="X50" s="3">
        <v>3.82</v>
      </c>
      <c r="Y50" s="3">
        <v>3.82</v>
      </c>
      <c r="Z50" s="3">
        <v>3.82</v>
      </c>
      <c r="AA50" s="3">
        <v>3.72</v>
      </c>
      <c r="AB50" s="3">
        <v>3.72</v>
      </c>
      <c r="AC50" s="3">
        <v>0</v>
      </c>
      <c r="AD50" s="11"/>
    </row>
    <row r="51" spans="2:54" x14ac:dyDescent="0.2">
      <c r="B51" s="23"/>
    </row>
    <row r="52" spans="2:54" x14ac:dyDescent="0.2">
      <c r="B52" s="23">
        <v>2007</v>
      </c>
      <c r="C52" s="3">
        <v>3.94</v>
      </c>
      <c r="D52" s="3">
        <v>3.94</v>
      </c>
      <c r="E52" s="3">
        <v>3.94</v>
      </c>
      <c r="F52" s="3">
        <v>3.94</v>
      </c>
      <c r="G52" s="3">
        <v>3.94</v>
      </c>
      <c r="H52" s="3">
        <v>3.99</v>
      </c>
      <c r="I52" s="3">
        <v>3.99</v>
      </c>
      <c r="J52" s="3">
        <v>3.99</v>
      </c>
      <c r="K52" s="3">
        <v>3.99</v>
      </c>
      <c r="L52" s="3">
        <v>3.99</v>
      </c>
      <c r="M52" s="3">
        <v>3.99</v>
      </c>
      <c r="N52" s="3">
        <v>3.99</v>
      </c>
      <c r="O52" s="3">
        <v>3.94</v>
      </c>
      <c r="P52" s="3">
        <v>3.94</v>
      </c>
      <c r="Q52" s="3">
        <v>3.94</v>
      </c>
      <c r="R52" s="3">
        <v>3.94</v>
      </c>
      <c r="S52" s="3">
        <v>3.94</v>
      </c>
      <c r="T52" s="3">
        <v>3.94</v>
      </c>
      <c r="U52" s="3">
        <v>3.92</v>
      </c>
      <c r="V52" s="3">
        <v>3.92</v>
      </c>
      <c r="W52" s="3">
        <v>3.92</v>
      </c>
      <c r="X52" s="3">
        <v>3.92</v>
      </c>
      <c r="Y52" s="3">
        <v>3.92</v>
      </c>
      <c r="Z52" s="3">
        <v>3.92</v>
      </c>
      <c r="AA52" s="3">
        <v>3.84</v>
      </c>
      <c r="AB52" s="3">
        <v>3.84</v>
      </c>
      <c r="AC52" s="3">
        <v>0</v>
      </c>
      <c r="AD52" s="3"/>
    </row>
    <row r="53" spans="2:54" x14ac:dyDescent="0.2">
      <c r="B53" s="23"/>
    </row>
    <row r="54" spans="2:54" x14ac:dyDescent="0.2">
      <c r="B54" s="23">
        <v>2008</v>
      </c>
      <c r="C54" s="3">
        <v>3.99</v>
      </c>
      <c r="D54" s="3">
        <v>4.12</v>
      </c>
      <c r="E54" s="3">
        <v>4.12</v>
      </c>
      <c r="F54" s="3">
        <v>4.12</v>
      </c>
      <c r="G54" s="3">
        <v>4.12</v>
      </c>
      <c r="H54" s="3">
        <v>4.17</v>
      </c>
      <c r="I54" s="3">
        <v>4.17</v>
      </c>
      <c r="J54" s="3">
        <v>4.17</v>
      </c>
      <c r="K54" s="3">
        <v>4.17</v>
      </c>
      <c r="L54" s="3">
        <v>4.17</v>
      </c>
      <c r="M54" s="3">
        <v>4.17</v>
      </c>
      <c r="N54" s="3">
        <v>4.17</v>
      </c>
      <c r="O54" s="3">
        <v>4.1100000000000003</v>
      </c>
      <c r="P54" s="3">
        <v>4.1100000000000003</v>
      </c>
      <c r="Q54" s="3">
        <v>4.1100000000000003</v>
      </c>
      <c r="R54" s="3">
        <v>4.1100000000000003</v>
      </c>
      <c r="S54" s="3">
        <v>4.1100000000000003</v>
      </c>
      <c r="T54" s="3">
        <v>4.1100000000000003</v>
      </c>
      <c r="U54" s="3">
        <v>4.09</v>
      </c>
      <c r="V54" s="3">
        <v>4.09</v>
      </c>
      <c r="W54" s="3">
        <v>4.09</v>
      </c>
      <c r="X54" s="3">
        <v>4.09</v>
      </c>
      <c r="Y54" s="3">
        <v>4.09</v>
      </c>
      <c r="Z54" s="3">
        <v>4.09</v>
      </c>
      <c r="AA54" s="3">
        <v>4.09</v>
      </c>
      <c r="AB54" s="3">
        <v>4.01</v>
      </c>
      <c r="AC54" s="3">
        <v>0</v>
      </c>
      <c r="AD54" s="3"/>
    </row>
    <row r="55" spans="2:54" x14ac:dyDescent="0.2">
      <c r="B55" s="23"/>
    </row>
    <row r="56" spans="2:54" x14ac:dyDescent="0.2">
      <c r="B56" s="23">
        <v>2009</v>
      </c>
      <c r="C56" s="5">
        <v>4.5</v>
      </c>
      <c r="D56" s="5">
        <v>4.5</v>
      </c>
      <c r="E56" s="5">
        <v>4.5</v>
      </c>
      <c r="F56" s="5">
        <v>4.5</v>
      </c>
      <c r="G56" s="5">
        <v>4.5</v>
      </c>
      <c r="H56" s="3">
        <v>4.55</v>
      </c>
      <c r="I56" s="3">
        <v>4.55</v>
      </c>
      <c r="J56" s="3">
        <v>4.55</v>
      </c>
      <c r="K56" s="3">
        <v>4.55</v>
      </c>
      <c r="L56" s="3">
        <v>4.55</v>
      </c>
      <c r="M56" s="3">
        <v>4.55</v>
      </c>
      <c r="N56" s="3">
        <v>4.55</v>
      </c>
      <c r="O56" s="10">
        <v>4.4000000000000004</v>
      </c>
      <c r="P56" s="10">
        <v>4.4000000000000004</v>
      </c>
      <c r="Q56" s="10">
        <v>4.4000000000000004</v>
      </c>
      <c r="R56" s="10">
        <v>4.4000000000000004</v>
      </c>
      <c r="S56" s="10">
        <v>4.4000000000000004</v>
      </c>
      <c r="T56" s="5">
        <v>4.4000000000000004</v>
      </c>
      <c r="U56" s="3">
        <v>4.3099999999999996</v>
      </c>
      <c r="V56" s="3">
        <v>4.3099999999999996</v>
      </c>
      <c r="W56" s="3">
        <v>4.3099999999999996</v>
      </c>
      <c r="X56" s="3">
        <v>4.3099999999999996</v>
      </c>
      <c r="Y56" s="3">
        <v>4.3099999999999996</v>
      </c>
      <c r="Z56" s="3">
        <v>4.3099999999999996</v>
      </c>
      <c r="AA56" s="5">
        <v>4.17</v>
      </c>
      <c r="AB56" s="5">
        <v>4.17</v>
      </c>
      <c r="AC56" s="5">
        <v>4.17</v>
      </c>
      <c r="AD56" s="3"/>
    </row>
    <row r="57" spans="2:54" x14ac:dyDescent="0.2">
      <c r="B57" s="24"/>
    </row>
    <row r="58" spans="2:54" x14ac:dyDescent="0.2">
      <c r="B58" s="23">
        <v>2010</v>
      </c>
      <c r="C58" s="5">
        <v>4.6399999999999997</v>
      </c>
      <c r="D58" s="5">
        <v>4.6399999999999997</v>
      </c>
      <c r="E58" s="5">
        <v>4.6399999999999997</v>
      </c>
      <c r="F58" s="5">
        <v>4.6399999999999997</v>
      </c>
      <c r="G58" s="5">
        <v>4.6399999999999997</v>
      </c>
      <c r="H58" s="5">
        <v>4.67</v>
      </c>
      <c r="I58" s="5">
        <v>4.67</v>
      </c>
      <c r="J58" s="5">
        <v>4.67</v>
      </c>
      <c r="K58" s="5">
        <v>4.67</v>
      </c>
      <c r="L58" s="5">
        <v>4.67</v>
      </c>
      <c r="M58" s="5">
        <v>4.67</v>
      </c>
      <c r="N58" s="5">
        <v>4.67</v>
      </c>
      <c r="O58" s="5">
        <v>4.54</v>
      </c>
      <c r="P58" s="5">
        <v>4.54</v>
      </c>
      <c r="Q58" s="5">
        <v>4.54</v>
      </c>
      <c r="R58" s="5">
        <v>4.54</v>
      </c>
      <c r="S58" s="5">
        <v>4.54</v>
      </c>
      <c r="T58" s="5">
        <v>4.54</v>
      </c>
      <c r="U58" s="5">
        <v>4.51</v>
      </c>
      <c r="V58" s="5">
        <v>4.51</v>
      </c>
      <c r="W58" s="5">
        <v>4.51</v>
      </c>
      <c r="X58" s="5">
        <v>4.51</v>
      </c>
      <c r="Y58" s="5">
        <v>4.4000000000000004</v>
      </c>
      <c r="Z58" s="5">
        <v>4.4000000000000004</v>
      </c>
      <c r="AA58" s="5">
        <v>4.1500000000000004</v>
      </c>
      <c r="AB58" s="5">
        <v>4.1500000000000004</v>
      </c>
      <c r="AC58" s="64">
        <v>0</v>
      </c>
    </row>
    <row r="59" spans="2:54" x14ac:dyDescent="0.2">
      <c r="B59" s="24"/>
    </row>
    <row r="60" spans="2:54" x14ac:dyDescent="0.2">
      <c r="B60" s="23">
        <v>2011</v>
      </c>
      <c r="C60" s="3">
        <v>4.83</v>
      </c>
      <c r="D60" s="3">
        <v>4.83</v>
      </c>
      <c r="E60" s="3">
        <v>4.83</v>
      </c>
      <c r="F60" s="3">
        <v>4.83</v>
      </c>
      <c r="G60" s="3">
        <v>4.83</v>
      </c>
      <c r="H60" s="3">
        <v>4.83</v>
      </c>
      <c r="I60" s="3">
        <v>4.83</v>
      </c>
      <c r="J60" s="6">
        <v>4.68</v>
      </c>
      <c r="K60" s="3">
        <v>4.68</v>
      </c>
      <c r="L60" s="3">
        <v>4.68</v>
      </c>
      <c r="M60" s="3">
        <v>4.68</v>
      </c>
      <c r="N60" s="3">
        <v>4.68</v>
      </c>
      <c r="O60" s="3">
        <v>4.68</v>
      </c>
      <c r="P60" s="6">
        <v>4.59</v>
      </c>
      <c r="Q60" s="3">
        <v>4.59</v>
      </c>
      <c r="R60" s="3">
        <v>4.59</v>
      </c>
      <c r="S60" s="3">
        <v>4.59</v>
      </c>
      <c r="T60" s="3">
        <v>4.59</v>
      </c>
      <c r="U60" s="3">
        <v>4.59</v>
      </c>
      <c r="V60" s="3">
        <v>4.59</v>
      </c>
      <c r="W60" s="3">
        <v>4.59</v>
      </c>
      <c r="X60" s="3">
        <v>4.59</v>
      </c>
      <c r="Y60" s="3">
        <v>4.59</v>
      </c>
      <c r="Z60" s="3">
        <v>4.59</v>
      </c>
      <c r="AA60" s="6">
        <v>4.45</v>
      </c>
      <c r="AB60" s="3">
        <v>4.45</v>
      </c>
      <c r="AC60" s="64">
        <v>0</v>
      </c>
    </row>
    <row r="61" spans="2:54" x14ac:dyDescent="0.2">
      <c r="B61" s="24"/>
    </row>
    <row r="62" spans="2:54" x14ac:dyDescent="0.2">
      <c r="B62" s="23">
        <v>2012</v>
      </c>
      <c r="C62" s="6">
        <v>4.93</v>
      </c>
      <c r="D62" s="3">
        <v>4.93</v>
      </c>
      <c r="E62" s="3">
        <v>4.93</v>
      </c>
      <c r="F62" s="3">
        <v>4.93</v>
      </c>
      <c r="G62" s="3">
        <v>4.93</v>
      </c>
      <c r="H62" s="3">
        <v>4.93</v>
      </c>
      <c r="I62" s="3">
        <v>4.93</v>
      </c>
      <c r="J62" s="19">
        <v>4.9000000000000004</v>
      </c>
      <c r="K62" s="5">
        <v>4.9000000000000004</v>
      </c>
      <c r="L62" s="5">
        <v>4.9000000000000004</v>
      </c>
      <c r="M62" s="5">
        <v>4.9000000000000004</v>
      </c>
      <c r="N62" s="5">
        <v>4.9000000000000004</v>
      </c>
      <c r="O62" s="5">
        <v>4.9000000000000004</v>
      </c>
      <c r="P62" s="33">
        <v>4.82</v>
      </c>
      <c r="Q62" s="5">
        <v>4.82</v>
      </c>
      <c r="R62" s="5">
        <v>4.82</v>
      </c>
      <c r="S62" s="5">
        <v>4.82</v>
      </c>
      <c r="T62" s="5">
        <v>4.82</v>
      </c>
      <c r="U62" s="5">
        <v>4.82</v>
      </c>
      <c r="V62" s="33">
        <v>4.72</v>
      </c>
      <c r="W62" s="5">
        <v>4.72</v>
      </c>
      <c r="X62" s="5">
        <v>4.72</v>
      </c>
      <c r="Y62" s="5">
        <v>4.72</v>
      </c>
      <c r="Z62" s="5">
        <v>4.72</v>
      </c>
      <c r="AA62" s="5">
        <v>4.72</v>
      </c>
      <c r="AB62" s="5">
        <v>4.4400000000000004</v>
      </c>
      <c r="AC62" s="5">
        <v>4.4400000000000004</v>
      </c>
    </row>
    <row r="63" spans="2:54" x14ac:dyDescent="0.2">
      <c r="B63" s="23"/>
      <c r="C63" s="6"/>
      <c r="I63" s="3"/>
      <c r="J63" s="19"/>
      <c r="K63" s="5"/>
      <c r="L63" s="4"/>
      <c r="M63" s="4"/>
      <c r="N63" s="4"/>
      <c r="O63" s="4"/>
      <c r="P63" s="19"/>
      <c r="Q63" s="4"/>
      <c r="R63" s="4"/>
      <c r="S63" s="4"/>
      <c r="T63" s="4"/>
      <c r="U63" s="4"/>
      <c r="V63" s="19"/>
      <c r="W63" s="4"/>
      <c r="X63" s="4"/>
      <c r="Y63" s="4"/>
      <c r="Z63" s="4"/>
      <c r="AA63" s="4"/>
      <c r="AB63" s="4"/>
      <c r="AC63" s="4"/>
    </row>
    <row r="64" spans="2:54" x14ac:dyDescent="0.2">
      <c r="B64" s="23">
        <v>2013</v>
      </c>
      <c r="C64" s="6">
        <v>5.21</v>
      </c>
      <c r="D64" s="25">
        <v>5.21</v>
      </c>
      <c r="E64" s="25">
        <v>5.21</v>
      </c>
      <c r="F64" s="25">
        <v>5.21</v>
      </c>
      <c r="G64" s="25">
        <v>5.21</v>
      </c>
      <c r="H64" s="25">
        <v>5.21</v>
      </c>
      <c r="I64" s="25">
        <v>5.21</v>
      </c>
      <c r="J64" s="6">
        <v>5.13</v>
      </c>
      <c r="K64" s="25">
        <v>5.13</v>
      </c>
      <c r="L64" s="25">
        <v>5.13</v>
      </c>
      <c r="M64" s="25">
        <v>5.13</v>
      </c>
      <c r="N64" s="25">
        <v>5.13</v>
      </c>
      <c r="O64" s="25">
        <v>5.13</v>
      </c>
      <c r="P64" s="25">
        <v>5.13</v>
      </c>
      <c r="Q64" s="6">
        <v>5.05</v>
      </c>
      <c r="R64" s="25">
        <v>5.05</v>
      </c>
      <c r="S64" s="25">
        <v>5.05</v>
      </c>
      <c r="T64" s="25">
        <v>5.05</v>
      </c>
      <c r="U64" s="25">
        <v>5.05</v>
      </c>
      <c r="V64" s="6">
        <v>4.92</v>
      </c>
      <c r="W64" s="25">
        <v>4.92</v>
      </c>
      <c r="X64" s="25">
        <v>4.92</v>
      </c>
      <c r="Y64" s="25">
        <v>4.92</v>
      </c>
      <c r="Z64" s="25">
        <v>4.92</v>
      </c>
      <c r="AA64" s="25">
        <v>4.92</v>
      </c>
      <c r="AB64" s="33">
        <v>4.3</v>
      </c>
      <c r="AC64" s="25">
        <v>0</v>
      </c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</row>
    <row r="65" spans="2:29" x14ac:dyDescent="0.2">
      <c r="B65" s="2"/>
      <c r="C65" s="6"/>
      <c r="E65" s="27"/>
      <c r="F65" s="6"/>
      <c r="G65" s="6"/>
      <c r="H65" s="6"/>
      <c r="I65" s="6"/>
      <c r="J65" s="19"/>
      <c r="K65" s="33"/>
      <c r="L65" s="33"/>
      <c r="M65" s="33"/>
      <c r="N65" s="33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4"/>
    </row>
    <row r="66" spans="2:29" x14ac:dyDescent="0.2">
      <c r="B66" s="23">
        <v>2014</v>
      </c>
      <c r="C66" s="48">
        <v>5.28</v>
      </c>
      <c r="D66" s="6">
        <v>5.35</v>
      </c>
      <c r="E66" s="25">
        <v>5.35</v>
      </c>
      <c r="F66" s="25">
        <v>5.35</v>
      </c>
      <c r="G66" s="25">
        <v>5.35</v>
      </c>
      <c r="H66" s="25">
        <v>5.35</v>
      </c>
      <c r="I66" s="6">
        <v>5.45</v>
      </c>
      <c r="J66" s="39">
        <v>5.45</v>
      </c>
      <c r="K66" s="40">
        <v>5.45</v>
      </c>
      <c r="L66" s="40">
        <v>5.45</v>
      </c>
      <c r="M66" s="40">
        <v>5.45</v>
      </c>
      <c r="N66" s="40">
        <v>5.45</v>
      </c>
      <c r="O66" s="40">
        <v>5.45</v>
      </c>
      <c r="P66" s="33">
        <v>5.24</v>
      </c>
      <c r="Q66" s="40">
        <v>5.24</v>
      </c>
      <c r="R66" s="40">
        <v>5.24</v>
      </c>
      <c r="S66" s="40">
        <v>5.24</v>
      </c>
      <c r="T66" s="40">
        <v>5.24</v>
      </c>
      <c r="U66" s="40">
        <v>5.24</v>
      </c>
      <c r="V66" s="33">
        <v>4.9000000000000004</v>
      </c>
      <c r="W66" s="40">
        <v>4.9000000000000004</v>
      </c>
      <c r="X66" s="40">
        <v>4.9000000000000004</v>
      </c>
      <c r="Y66" s="40">
        <v>4.9000000000000004</v>
      </c>
      <c r="Z66" s="40">
        <v>4.9000000000000004</v>
      </c>
      <c r="AA66" s="40">
        <v>4.9000000000000004</v>
      </c>
      <c r="AB66" s="33">
        <v>4.5599999999999996</v>
      </c>
      <c r="AC66" s="64">
        <v>0</v>
      </c>
    </row>
    <row r="67" spans="2:29" x14ac:dyDescent="0.2">
      <c r="B67" s="23"/>
      <c r="C67" s="34"/>
      <c r="D67" s="6"/>
      <c r="E67" s="25"/>
      <c r="F67" s="25"/>
      <c r="G67" s="25"/>
      <c r="H67" s="25"/>
      <c r="I67" s="6"/>
      <c r="J67" s="39"/>
      <c r="K67" s="40"/>
      <c r="L67" s="40"/>
      <c r="M67" s="40"/>
      <c r="N67" s="40"/>
      <c r="O67" s="39"/>
      <c r="P67" s="19"/>
      <c r="Q67" s="39"/>
      <c r="R67" s="39"/>
      <c r="S67" s="39"/>
      <c r="T67" s="39"/>
      <c r="U67" s="39"/>
      <c r="V67" s="19"/>
      <c r="W67" s="39"/>
      <c r="X67" s="39"/>
      <c r="Y67" s="39"/>
      <c r="Z67" s="39"/>
      <c r="AA67" s="39"/>
      <c r="AB67" s="38"/>
      <c r="AC67" s="4"/>
    </row>
    <row r="68" spans="2:29" x14ac:dyDescent="0.2">
      <c r="B68" s="23">
        <v>2015</v>
      </c>
      <c r="C68" s="25">
        <v>5.39</v>
      </c>
      <c r="D68" s="6">
        <v>5.53</v>
      </c>
      <c r="E68" s="25">
        <v>5.53</v>
      </c>
      <c r="F68" s="25">
        <v>5.53</v>
      </c>
      <c r="G68" s="25">
        <v>5.53</v>
      </c>
      <c r="H68" s="25">
        <v>5.53</v>
      </c>
      <c r="I68" s="43">
        <v>5.53</v>
      </c>
      <c r="J68" s="39">
        <v>5.53</v>
      </c>
      <c r="K68" s="40">
        <v>5.53</v>
      </c>
      <c r="L68" s="40">
        <v>5.53</v>
      </c>
      <c r="M68" s="40">
        <v>5.53</v>
      </c>
      <c r="N68" s="40">
        <v>5.53</v>
      </c>
      <c r="O68" s="39">
        <v>5.53</v>
      </c>
      <c r="P68" s="44">
        <v>5.53</v>
      </c>
      <c r="Q68" s="19">
        <v>5.2</v>
      </c>
      <c r="R68" s="39">
        <v>5.2</v>
      </c>
      <c r="S68" s="39">
        <v>5.2</v>
      </c>
      <c r="T68" s="19">
        <v>5.0999999999999996</v>
      </c>
      <c r="U68" s="47">
        <v>5.0999999999999996</v>
      </c>
      <c r="V68" s="47">
        <v>5.0999999999999996</v>
      </c>
      <c r="W68" s="47">
        <v>5.0999999999999996</v>
      </c>
      <c r="X68" s="47">
        <v>5.0999999999999996</v>
      </c>
      <c r="Y68" s="47">
        <v>5.0999999999999996</v>
      </c>
      <c r="Z68" s="47">
        <v>5.0999999999999996</v>
      </c>
      <c r="AA68" s="47">
        <v>5.0999999999999996</v>
      </c>
      <c r="AB68" s="19">
        <v>4.58</v>
      </c>
      <c r="AC68" s="47">
        <v>4.58</v>
      </c>
    </row>
    <row r="69" spans="2:29" x14ac:dyDescent="0.2">
      <c r="B69" s="23"/>
      <c r="C69" s="34"/>
      <c r="D69" s="6"/>
      <c r="E69" s="25"/>
      <c r="F69" s="25"/>
      <c r="G69" s="25"/>
      <c r="H69" s="25"/>
      <c r="I69" s="6"/>
      <c r="J69" s="39"/>
      <c r="K69" s="40"/>
      <c r="L69" s="40"/>
      <c r="M69" s="40"/>
      <c r="N69" s="40"/>
      <c r="O69" s="39"/>
      <c r="P69" s="19"/>
      <c r="Q69" s="39"/>
      <c r="R69" s="39"/>
      <c r="S69" s="39"/>
      <c r="T69" s="39"/>
      <c r="U69" s="39"/>
      <c r="V69" s="19"/>
      <c r="W69" s="39"/>
      <c r="X69" s="39"/>
      <c r="Y69" s="39"/>
      <c r="Z69" s="39"/>
      <c r="AA69" s="39"/>
      <c r="AB69" s="38"/>
      <c r="AC69" s="4"/>
    </row>
    <row r="70" spans="2:29" x14ac:dyDescent="0.2">
      <c r="B70" s="23">
        <v>2016</v>
      </c>
      <c r="C70" s="6">
        <v>5.64</v>
      </c>
      <c r="D70" s="43">
        <v>5.64</v>
      </c>
      <c r="E70" s="43">
        <v>5.64</v>
      </c>
      <c r="F70" s="43">
        <v>5.64</v>
      </c>
      <c r="G70" s="43">
        <v>5.64</v>
      </c>
      <c r="H70" s="43">
        <v>5.64</v>
      </c>
      <c r="I70" s="43">
        <v>5.64</v>
      </c>
      <c r="J70" s="43">
        <v>5.64</v>
      </c>
      <c r="K70" s="43">
        <v>5.64</v>
      </c>
      <c r="L70" s="43">
        <v>5.64</v>
      </c>
      <c r="M70" s="43">
        <v>5.64</v>
      </c>
      <c r="N70" s="33">
        <v>5.36</v>
      </c>
      <c r="O70" s="49">
        <v>5.36</v>
      </c>
      <c r="P70" s="49">
        <v>5.36</v>
      </c>
      <c r="Q70" s="49">
        <v>5.36</v>
      </c>
      <c r="R70" s="49">
        <v>5.36</v>
      </c>
      <c r="S70" s="49">
        <v>5.36</v>
      </c>
      <c r="T70" s="49">
        <v>5.36</v>
      </c>
      <c r="U70" s="49">
        <v>5.36</v>
      </c>
      <c r="V70" s="19">
        <v>5.27</v>
      </c>
      <c r="W70" s="47">
        <v>5.27</v>
      </c>
      <c r="X70" s="47">
        <v>5.27</v>
      </c>
      <c r="Y70" s="47">
        <v>5.27</v>
      </c>
      <c r="Z70" s="47">
        <v>5.27</v>
      </c>
      <c r="AA70" s="19">
        <v>4.4000000000000004</v>
      </c>
      <c r="AB70" s="47">
        <v>4.4000000000000004</v>
      </c>
      <c r="AC70" s="64">
        <v>0</v>
      </c>
    </row>
    <row r="71" spans="2:29" x14ac:dyDescent="0.2">
      <c r="B71" s="23"/>
      <c r="C71" s="34"/>
      <c r="D71" s="6"/>
      <c r="E71" s="25"/>
      <c r="F71" s="25"/>
      <c r="G71" s="25"/>
      <c r="H71" s="25"/>
      <c r="I71" s="6"/>
      <c r="J71" s="39"/>
      <c r="K71" s="40"/>
      <c r="L71" s="40"/>
      <c r="M71" s="40"/>
      <c r="N71" s="40"/>
      <c r="O71" s="39"/>
      <c r="P71" s="19"/>
      <c r="Q71" s="39"/>
      <c r="R71" s="39"/>
      <c r="S71" s="39"/>
      <c r="T71" s="39"/>
      <c r="U71" s="39"/>
      <c r="V71" s="19"/>
      <c r="W71" s="39"/>
      <c r="X71" s="39"/>
      <c r="Y71" s="39"/>
      <c r="Z71" s="39"/>
      <c r="AA71" s="39"/>
      <c r="AB71" s="38"/>
      <c r="AC71" s="65"/>
    </row>
    <row r="72" spans="2:29" x14ac:dyDescent="0.2">
      <c r="B72" s="23">
        <v>2017</v>
      </c>
      <c r="C72" s="34">
        <v>5.64</v>
      </c>
      <c r="D72" s="43">
        <v>5.64</v>
      </c>
      <c r="E72" s="6">
        <v>5.66</v>
      </c>
      <c r="F72" s="43">
        <v>5.66</v>
      </c>
      <c r="G72" s="43">
        <v>5.66</v>
      </c>
      <c r="H72" s="43">
        <v>5.66</v>
      </c>
      <c r="I72" s="43">
        <v>5.66</v>
      </c>
      <c r="J72" s="47">
        <v>5.66</v>
      </c>
      <c r="K72" s="49">
        <v>5.66</v>
      </c>
      <c r="L72" s="49">
        <v>5.66</v>
      </c>
      <c r="M72" s="49">
        <v>5.66</v>
      </c>
      <c r="N72" s="33">
        <v>5.4</v>
      </c>
      <c r="O72" s="49">
        <v>5.4</v>
      </c>
      <c r="P72" s="49">
        <v>5.4</v>
      </c>
      <c r="Q72" s="49">
        <v>5.4</v>
      </c>
      <c r="R72" s="49">
        <v>5.4</v>
      </c>
      <c r="S72" s="49">
        <v>5.4</v>
      </c>
      <c r="T72" s="49">
        <v>5.4</v>
      </c>
      <c r="U72" s="49">
        <v>5.4</v>
      </c>
      <c r="V72" s="19">
        <v>5.38</v>
      </c>
      <c r="W72" s="47">
        <v>5.38</v>
      </c>
      <c r="X72" s="47">
        <v>5.38</v>
      </c>
      <c r="Y72" s="47">
        <v>5.38</v>
      </c>
      <c r="Z72" s="47">
        <v>5.38</v>
      </c>
      <c r="AA72" s="19">
        <v>4.4000000000000004</v>
      </c>
      <c r="AB72" s="47">
        <v>4.4000000000000004</v>
      </c>
      <c r="AC72" s="64">
        <v>0</v>
      </c>
    </row>
    <row r="73" spans="2:29" x14ac:dyDescent="0.2">
      <c r="B73" s="23"/>
      <c r="C73" s="34"/>
      <c r="D73" s="6"/>
      <c r="E73" s="25"/>
      <c r="F73" s="25"/>
      <c r="G73" s="25"/>
      <c r="H73" s="25"/>
      <c r="I73" s="6"/>
      <c r="J73" s="39"/>
      <c r="K73" s="40"/>
      <c r="L73" s="40"/>
      <c r="M73" s="40"/>
      <c r="N73" s="40"/>
      <c r="O73" s="39"/>
      <c r="P73" s="19"/>
      <c r="Q73" s="39"/>
      <c r="R73" s="39"/>
      <c r="S73" s="39"/>
      <c r="T73" s="39"/>
      <c r="U73" s="39"/>
      <c r="V73" s="19"/>
      <c r="W73" s="39"/>
      <c r="X73" s="39"/>
      <c r="Y73" s="39"/>
      <c r="Z73" s="39"/>
      <c r="AA73" s="39"/>
      <c r="AB73" s="38"/>
      <c r="AC73" s="65"/>
    </row>
    <row r="74" spans="2:29" x14ac:dyDescent="0.2">
      <c r="B74" s="23">
        <v>2018</v>
      </c>
      <c r="C74" s="34">
        <v>5.64</v>
      </c>
      <c r="D74" s="43">
        <v>5.64</v>
      </c>
      <c r="E74" s="33">
        <v>5.7</v>
      </c>
      <c r="F74" s="40">
        <v>5.7</v>
      </c>
      <c r="G74" s="40">
        <v>5.7</v>
      </c>
      <c r="H74" s="40">
        <v>5.7</v>
      </c>
      <c r="I74" s="40">
        <v>5.7</v>
      </c>
      <c r="J74" s="40">
        <v>5.7</v>
      </c>
      <c r="K74" s="40">
        <v>5.7</v>
      </c>
      <c r="L74" s="40">
        <v>5.7</v>
      </c>
      <c r="M74" s="40">
        <v>5.7</v>
      </c>
      <c r="N74" s="40">
        <v>5.7</v>
      </c>
      <c r="O74" s="40">
        <v>5.7</v>
      </c>
      <c r="P74" s="19">
        <v>5.56</v>
      </c>
      <c r="Q74" s="47">
        <v>5.56</v>
      </c>
      <c r="R74" s="47">
        <v>5.56</v>
      </c>
      <c r="S74" s="47">
        <v>5.56</v>
      </c>
      <c r="T74" s="47">
        <v>5.56</v>
      </c>
      <c r="U74" s="47">
        <v>5.56</v>
      </c>
      <c r="V74" s="19">
        <v>5.39</v>
      </c>
      <c r="W74" s="47">
        <v>5.39</v>
      </c>
      <c r="X74" s="47">
        <v>5.39</v>
      </c>
      <c r="Y74" s="47">
        <v>5.39</v>
      </c>
      <c r="Z74" s="47">
        <v>5.39</v>
      </c>
      <c r="AA74" s="19">
        <v>4.05</v>
      </c>
      <c r="AB74" s="19">
        <v>3.8</v>
      </c>
      <c r="AC74" s="64">
        <v>0</v>
      </c>
    </row>
    <row r="75" spans="2:29" x14ac:dyDescent="0.2">
      <c r="B75" s="23"/>
      <c r="C75" s="34"/>
      <c r="D75" s="6"/>
      <c r="E75" s="25"/>
      <c r="F75" s="25"/>
      <c r="G75" s="25"/>
      <c r="H75" s="25"/>
      <c r="I75" s="6"/>
      <c r="J75" s="39"/>
      <c r="K75" s="40"/>
      <c r="L75" s="40"/>
      <c r="M75" s="40"/>
      <c r="N75" s="40"/>
      <c r="O75" s="39"/>
      <c r="P75" s="19"/>
      <c r="Q75" s="39"/>
      <c r="R75" s="59"/>
      <c r="S75" s="39"/>
      <c r="T75" s="39"/>
      <c r="U75" s="39"/>
      <c r="V75" s="19"/>
      <c r="W75" s="39"/>
      <c r="X75" s="59"/>
      <c r="Y75" s="39"/>
      <c r="Z75" s="39"/>
      <c r="AA75" s="39"/>
      <c r="AB75" s="38"/>
      <c r="AC75" s="4"/>
    </row>
    <row r="76" spans="2:29" x14ac:dyDescent="0.2">
      <c r="B76" s="23">
        <v>2019</v>
      </c>
      <c r="C76" s="34">
        <v>5.64</v>
      </c>
      <c r="D76" s="43">
        <v>5.64</v>
      </c>
      <c r="E76" s="6">
        <v>5.68</v>
      </c>
      <c r="F76" s="25">
        <v>5.68</v>
      </c>
      <c r="G76" s="25">
        <v>5.68</v>
      </c>
      <c r="H76" s="25">
        <v>5.68</v>
      </c>
      <c r="I76" s="25">
        <v>5.68</v>
      </c>
      <c r="J76" s="25">
        <v>5.68</v>
      </c>
      <c r="K76" s="25">
        <v>5.68</v>
      </c>
      <c r="L76" s="25">
        <v>5.68</v>
      </c>
      <c r="M76" s="25">
        <v>5.68</v>
      </c>
      <c r="N76" s="25">
        <v>5.68</v>
      </c>
      <c r="O76" s="19">
        <v>5.64</v>
      </c>
      <c r="P76" s="47">
        <v>5.64</v>
      </c>
      <c r="Q76" s="47">
        <v>5.64</v>
      </c>
      <c r="R76" s="47">
        <v>5.64</v>
      </c>
      <c r="S76" s="47">
        <v>5.64</v>
      </c>
      <c r="T76" s="19">
        <v>5.42</v>
      </c>
      <c r="U76" s="47">
        <v>5.42</v>
      </c>
      <c r="V76" s="47">
        <v>5.42</v>
      </c>
      <c r="W76" s="47">
        <v>5.42</v>
      </c>
      <c r="X76" s="47">
        <v>5.42</v>
      </c>
      <c r="Y76" s="47">
        <v>5.42</v>
      </c>
      <c r="Z76" s="47">
        <v>5.42</v>
      </c>
      <c r="AA76" s="47">
        <v>5.42</v>
      </c>
      <c r="AB76" s="19">
        <v>3</v>
      </c>
      <c r="AC76" s="4"/>
    </row>
    <row r="77" spans="2:29" x14ac:dyDescent="0.2">
      <c r="B77" s="23"/>
      <c r="C77" s="34"/>
      <c r="D77" s="6"/>
      <c r="E77" s="69"/>
      <c r="F77" s="25"/>
      <c r="G77" s="25"/>
      <c r="H77" s="25"/>
      <c r="I77" s="6"/>
      <c r="J77" s="39"/>
      <c r="K77" s="40"/>
      <c r="L77" s="40"/>
      <c r="M77" s="40"/>
      <c r="N77" s="40"/>
      <c r="O77" s="39"/>
      <c r="P77" s="19"/>
      <c r="Q77" s="39"/>
      <c r="R77" s="59"/>
      <c r="S77" s="39"/>
      <c r="T77" s="39"/>
      <c r="U77" s="39"/>
      <c r="V77" s="19"/>
      <c r="W77" s="39"/>
      <c r="X77" s="59"/>
      <c r="Y77" s="39"/>
      <c r="Z77" s="39"/>
      <c r="AA77" s="39"/>
      <c r="AB77" s="38"/>
      <c r="AC77" s="4"/>
    </row>
    <row r="78" spans="2:29" x14ac:dyDescent="0.2">
      <c r="B78" s="23">
        <v>2020</v>
      </c>
      <c r="C78" s="34">
        <v>5.64</v>
      </c>
      <c r="D78" s="6">
        <v>5.64</v>
      </c>
      <c r="E78" s="43">
        <v>5.73</v>
      </c>
      <c r="F78" s="25">
        <v>5.73</v>
      </c>
      <c r="G78" s="25">
        <v>5.73</v>
      </c>
      <c r="H78" s="25">
        <v>5.73</v>
      </c>
      <c r="I78" s="25">
        <v>5.73</v>
      </c>
      <c r="J78" s="25">
        <v>5.73</v>
      </c>
      <c r="K78" s="25">
        <v>5.73</v>
      </c>
      <c r="L78" s="25">
        <v>5.73</v>
      </c>
      <c r="M78" s="25">
        <v>5.73</v>
      </c>
      <c r="N78" s="25">
        <v>5.73</v>
      </c>
      <c r="O78" s="25">
        <v>5.73</v>
      </c>
      <c r="P78" s="25">
        <v>5.73</v>
      </c>
      <c r="Q78" s="25">
        <v>5.73</v>
      </c>
      <c r="R78" s="25">
        <v>5.73</v>
      </c>
      <c r="S78" s="25">
        <v>5.73</v>
      </c>
      <c r="T78" s="25">
        <v>5.73</v>
      </c>
      <c r="U78" s="25">
        <v>5.73</v>
      </c>
      <c r="V78" s="47">
        <v>5.44</v>
      </c>
      <c r="W78" s="47">
        <v>5.44</v>
      </c>
      <c r="X78" s="47">
        <v>5.44</v>
      </c>
      <c r="Y78" s="47">
        <v>5.44</v>
      </c>
      <c r="Z78" s="47">
        <v>5.44</v>
      </c>
      <c r="AA78" s="47">
        <v>5.44</v>
      </c>
      <c r="AB78" s="47">
        <v>3</v>
      </c>
      <c r="AC78" s="47">
        <v>3</v>
      </c>
    </row>
    <row r="79" spans="2:29" x14ac:dyDescent="0.2">
      <c r="B79" s="23"/>
      <c r="C79" s="34"/>
      <c r="D79" s="6"/>
      <c r="E79" s="69"/>
      <c r="F79" s="25"/>
      <c r="G79" s="25"/>
      <c r="H79" s="25"/>
      <c r="I79" s="6"/>
      <c r="J79" s="39"/>
      <c r="K79" s="40"/>
      <c r="L79" s="40"/>
      <c r="M79" s="40"/>
      <c r="N79" s="40"/>
      <c r="O79" s="39"/>
      <c r="P79" s="19"/>
      <c r="Q79" s="39"/>
      <c r="R79" s="59"/>
      <c r="S79" s="39"/>
      <c r="T79" s="39"/>
      <c r="U79" s="39"/>
      <c r="V79" s="70"/>
      <c r="W79" s="39"/>
      <c r="X79" s="59"/>
      <c r="Y79" s="39"/>
      <c r="Z79" s="39"/>
      <c r="AA79" s="39"/>
      <c r="AB79" s="38"/>
      <c r="AC79" s="4"/>
    </row>
    <row r="80" spans="2:29" x14ac:dyDescent="0.2">
      <c r="B80" s="23">
        <v>2021</v>
      </c>
      <c r="C80" s="34">
        <v>5.72</v>
      </c>
      <c r="D80" s="34">
        <v>5.72</v>
      </c>
      <c r="E80" s="34">
        <v>5.72</v>
      </c>
      <c r="F80" s="34">
        <v>5.72</v>
      </c>
      <c r="G80" s="6">
        <v>5.82</v>
      </c>
      <c r="H80" s="25">
        <v>5.82</v>
      </c>
      <c r="I80" s="25">
        <v>5.82</v>
      </c>
      <c r="J80" s="25">
        <v>5.82</v>
      </c>
      <c r="K80" s="25">
        <v>5.82</v>
      </c>
      <c r="L80" s="25">
        <v>5.82</v>
      </c>
      <c r="M80" s="25">
        <v>5.82</v>
      </c>
      <c r="N80" s="25">
        <v>5.82</v>
      </c>
      <c r="O80" s="25">
        <v>5.82</v>
      </c>
      <c r="P80" s="25">
        <v>5.82</v>
      </c>
      <c r="Q80" s="25">
        <v>5.82</v>
      </c>
      <c r="R80" s="25">
        <v>5.82</v>
      </c>
      <c r="S80" s="25">
        <v>5.82</v>
      </c>
      <c r="T80" s="19">
        <v>5.71</v>
      </c>
      <c r="U80" s="47">
        <v>5.71</v>
      </c>
      <c r="V80" s="47">
        <v>5.71</v>
      </c>
      <c r="W80" s="47">
        <v>5.71</v>
      </c>
      <c r="X80" s="47">
        <v>5.71</v>
      </c>
      <c r="Y80" s="47">
        <v>5.71</v>
      </c>
      <c r="Z80" s="47">
        <v>5.71</v>
      </c>
      <c r="AA80" s="39">
        <v>2.75</v>
      </c>
      <c r="AB80" s="47">
        <v>2.75</v>
      </c>
      <c r="AC80" s="4"/>
    </row>
    <row r="81" spans="2:29" x14ac:dyDescent="0.2">
      <c r="B81" s="23"/>
      <c r="C81" s="34"/>
      <c r="D81" s="34"/>
      <c r="E81" s="34"/>
      <c r="F81" s="34"/>
      <c r="G81" s="6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72"/>
      <c r="U81" s="70"/>
      <c r="V81" s="70"/>
      <c r="W81" s="70"/>
      <c r="X81" s="70"/>
      <c r="Y81" s="70"/>
      <c r="Z81" s="70"/>
      <c r="AA81" s="39"/>
      <c r="AB81" s="38"/>
      <c r="AC81" s="4"/>
    </row>
    <row r="82" spans="2:29" x14ac:dyDescent="0.2">
      <c r="B82" s="23">
        <v>2022</v>
      </c>
      <c r="C82" s="77">
        <v>6</v>
      </c>
      <c r="D82" s="77">
        <v>6</v>
      </c>
      <c r="E82" s="77">
        <v>6</v>
      </c>
      <c r="F82" s="77">
        <v>6</v>
      </c>
      <c r="G82" s="33">
        <v>6.2</v>
      </c>
      <c r="H82" s="49">
        <v>6.2</v>
      </c>
      <c r="I82" s="49">
        <v>6.2</v>
      </c>
      <c r="J82" s="49">
        <v>6.2</v>
      </c>
      <c r="K82" s="49">
        <v>6.2</v>
      </c>
      <c r="L82" s="49">
        <v>6.2</v>
      </c>
      <c r="M82" s="49">
        <v>6.2</v>
      </c>
      <c r="N82" s="49">
        <v>6.2</v>
      </c>
      <c r="O82" s="49">
        <v>6.2</v>
      </c>
      <c r="P82" s="6">
        <v>5.88</v>
      </c>
      <c r="Q82" s="25">
        <v>5.88</v>
      </c>
      <c r="R82" s="25">
        <v>5.88</v>
      </c>
      <c r="S82" s="25">
        <v>5.88</v>
      </c>
      <c r="T82" s="25">
        <v>5.88</v>
      </c>
      <c r="U82" s="25">
        <v>5.88</v>
      </c>
      <c r="V82" s="25">
        <v>5.88</v>
      </c>
      <c r="W82" s="25">
        <v>5.88</v>
      </c>
      <c r="X82" s="25">
        <v>5.88</v>
      </c>
      <c r="Y82" s="25">
        <v>5.88</v>
      </c>
      <c r="Z82" s="25">
        <v>5.88</v>
      </c>
      <c r="AA82" s="25">
        <v>5.88</v>
      </c>
      <c r="AB82" s="78">
        <v>3.5</v>
      </c>
      <c r="AC82" s="4"/>
    </row>
    <row r="83" spans="2:29" x14ac:dyDescent="0.2">
      <c r="B83" s="23"/>
      <c r="C83" s="34"/>
      <c r="D83" s="34"/>
      <c r="E83" s="34"/>
      <c r="F83" s="34"/>
      <c r="G83" s="6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72"/>
      <c r="U83" s="70"/>
      <c r="V83" s="70"/>
      <c r="W83" s="70"/>
      <c r="X83" s="70"/>
      <c r="Y83" s="70"/>
      <c r="Z83" s="70"/>
      <c r="AA83" s="39"/>
      <c r="AB83" s="38"/>
      <c r="AC83" s="4"/>
    </row>
    <row r="84" spans="2:29" x14ac:dyDescent="0.2">
      <c r="B84" s="23"/>
      <c r="C84" s="34"/>
      <c r="D84" s="34"/>
      <c r="E84" s="34"/>
      <c r="F84" s="34"/>
      <c r="G84" s="6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43" t="s">
        <v>116</v>
      </c>
      <c r="T84" s="72"/>
      <c r="U84" s="70"/>
      <c r="V84" s="70"/>
      <c r="W84" s="70"/>
      <c r="X84" s="70"/>
      <c r="Y84" s="70"/>
      <c r="Z84" s="70"/>
      <c r="AA84" s="39"/>
      <c r="AB84" s="38"/>
      <c r="AC84" s="4"/>
    </row>
    <row r="85" spans="2:29" x14ac:dyDescent="0.2">
      <c r="H85" s="36"/>
      <c r="I85" s="37"/>
      <c r="O85" s="37"/>
      <c r="P85" s="46"/>
      <c r="U85" s="46"/>
      <c r="W85" s="37"/>
      <c r="X85" s="46"/>
      <c r="AA85" s="46"/>
      <c r="AB85" s="37"/>
    </row>
    <row r="86" spans="2:29" x14ac:dyDescent="0.2">
      <c r="B86" t="s">
        <v>86</v>
      </c>
      <c r="V86" s="24"/>
    </row>
    <row r="88" spans="2:29" x14ac:dyDescent="0.2">
      <c r="B88" s="45" t="s">
        <v>99</v>
      </c>
      <c r="E88" s="76"/>
    </row>
    <row r="89" spans="2:29" x14ac:dyDescent="0.2">
      <c r="B89" s="16" t="s">
        <v>100</v>
      </c>
      <c r="E89" s="17"/>
    </row>
    <row r="90" spans="2:29" x14ac:dyDescent="0.2">
      <c r="B90" s="18" t="s">
        <v>87</v>
      </c>
      <c r="E90" s="18"/>
    </row>
    <row r="91" spans="2:29" x14ac:dyDescent="0.2">
      <c r="B91" s="45" t="s">
        <v>101</v>
      </c>
    </row>
    <row r="140" spans="14:14" x14ac:dyDescent="0.2">
      <c r="N140" s="1"/>
    </row>
    <row r="166" spans="14:14" x14ac:dyDescent="0.2">
      <c r="N166" s="1"/>
    </row>
    <row r="167" spans="14:14" x14ac:dyDescent="0.2">
      <c r="N167" s="1"/>
    </row>
    <row r="168" spans="14:14" x14ac:dyDescent="0.2">
      <c r="N168" s="1"/>
    </row>
    <row r="252" spans="2:2" x14ac:dyDescent="0.2">
      <c r="B252" s="3"/>
    </row>
    <row r="253" spans="2:2" x14ac:dyDescent="0.2">
      <c r="B253" s="3"/>
    </row>
    <row r="254" spans="2:2" x14ac:dyDescent="0.2">
      <c r="B254" s="3"/>
    </row>
    <row r="255" spans="2:2" x14ac:dyDescent="0.2">
      <c r="B255" s="3"/>
    </row>
    <row r="256" spans="2:2" x14ac:dyDescent="0.2">
      <c r="B256" s="3"/>
    </row>
    <row r="257" spans="2:2" x14ac:dyDescent="0.2">
      <c r="B257" s="3"/>
    </row>
    <row r="258" spans="2:2" x14ac:dyDescent="0.2">
      <c r="B258" s="3"/>
    </row>
  </sheetData>
  <phoneticPr fontId="2" type="noConversion"/>
  <hyperlinks>
    <hyperlink ref="B89" r:id="rId1" xr:uid="{00000000-0004-0000-0100-000000000000}"/>
  </hyperlinks>
  <pageMargins left="0.75" right="0.75" top="1" bottom="1" header="0.5" footer="0.5"/>
  <pageSetup paperSize="9" scale="58" fitToHeight="0" orientation="landscape" r:id="rId2"/>
  <headerFooter alignWithMargins="0">
    <oddFooter>&amp;C&amp;Z&amp;F</oddFooter>
  </headerFooter>
  <colBreaks count="1" manualBreakCount="1">
    <brk id="29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33"/>
  <sheetViews>
    <sheetView workbookViewId="0">
      <selection activeCell="AN5" sqref="AN5"/>
    </sheetView>
  </sheetViews>
  <sheetFormatPr baseColWidth="10" defaultRowHeight="12.75" x14ac:dyDescent="0.2"/>
  <cols>
    <col min="1" max="1" width="11.85546875" bestFit="1" customWidth="1"/>
    <col min="2" max="14" width="6.140625" bestFit="1" customWidth="1"/>
    <col min="15" max="15" width="7.28515625" bestFit="1" customWidth="1"/>
    <col min="16" max="24" width="7.42578125" customWidth="1"/>
    <col min="25" max="25" width="7.7109375" customWidth="1"/>
    <col min="26" max="26" width="7.5703125" customWidth="1"/>
    <col min="27" max="27" width="8.28515625" customWidth="1"/>
    <col min="28" max="28" width="8.5703125" customWidth="1"/>
  </cols>
  <sheetData>
    <row r="2" spans="1:40" x14ac:dyDescent="0.2">
      <c r="A2" t="s">
        <v>80</v>
      </c>
      <c r="B2" t="s">
        <v>70</v>
      </c>
      <c r="C2" s="3" t="s">
        <v>71</v>
      </c>
      <c r="D2" s="3" t="s">
        <v>72</v>
      </c>
      <c r="E2" s="3" t="s">
        <v>73</v>
      </c>
      <c r="F2" s="3" t="s">
        <v>74</v>
      </c>
      <c r="G2" s="3" t="s">
        <v>75</v>
      </c>
      <c r="H2" s="3" t="s">
        <v>76</v>
      </c>
      <c r="I2" s="3" t="s">
        <v>77</v>
      </c>
      <c r="J2" s="3" t="s">
        <v>78</v>
      </c>
      <c r="K2" s="3" t="s">
        <v>79</v>
      </c>
      <c r="L2" s="3" t="s">
        <v>81</v>
      </c>
      <c r="M2" s="3" t="s">
        <v>82</v>
      </c>
      <c r="N2" s="13" t="s">
        <v>83</v>
      </c>
      <c r="O2" s="13" t="s">
        <v>98</v>
      </c>
      <c r="P2" s="13" t="s">
        <v>97</v>
      </c>
      <c r="Q2" s="13" t="s">
        <v>85</v>
      </c>
      <c r="R2" s="13" t="s">
        <v>96</v>
      </c>
      <c r="S2" s="13" t="s">
        <v>90</v>
      </c>
      <c r="T2" s="13" t="s">
        <v>91</v>
      </c>
      <c r="U2" s="26" t="s">
        <v>92</v>
      </c>
      <c r="V2" s="26" t="s">
        <v>94</v>
      </c>
      <c r="W2" s="26" t="s">
        <v>95</v>
      </c>
      <c r="X2" s="50" t="s">
        <v>102</v>
      </c>
      <c r="Y2" s="51" t="s">
        <v>103</v>
      </c>
      <c r="Z2" s="52" t="s">
        <v>104</v>
      </c>
      <c r="AA2" s="52" t="s">
        <v>106</v>
      </c>
      <c r="AB2" s="52" t="s">
        <v>105</v>
      </c>
      <c r="AC2" s="52" t="s">
        <v>107</v>
      </c>
      <c r="AD2" s="52" t="s">
        <v>108</v>
      </c>
      <c r="AE2" s="52" t="s">
        <v>110</v>
      </c>
      <c r="AF2" s="52" t="s">
        <v>111</v>
      </c>
      <c r="AG2" s="52" t="s">
        <v>112</v>
      </c>
      <c r="AH2" s="52" t="s">
        <v>113</v>
      </c>
      <c r="AI2" s="52" t="s">
        <v>114</v>
      </c>
      <c r="AJ2" s="52" t="s">
        <v>115</v>
      </c>
      <c r="AK2" s="52" t="s">
        <v>117</v>
      </c>
      <c r="AL2" s="52" t="s">
        <v>118</v>
      </c>
      <c r="AM2" s="52" t="s">
        <v>119</v>
      </c>
      <c r="AN2" s="52" t="s">
        <v>120</v>
      </c>
    </row>
    <row r="3" spans="1:40" x14ac:dyDescent="0.2">
      <c r="A3" t="s">
        <v>68</v>
      </c>
      <c r="B3" s="3">
        <v>3.75</v>
      </c>
      <c r="C3" s="3">
        <v>3.79</v>
      </c>
      <c r="D3" s="3">
        <f>+C3</f>
        <v>3.79</v>
      </c>
      <c r="E3" s="3">
        <v>3.82</v>
      </c>
      <c r="F3" s="3">
        <f>+E3</f>
        <v>3.82</v>
      </c>
      <c r="G3" s="3">
        <v>3.84</v>
      </c>
      <c r="H3" s="3">
        <f>+G3</f>
        <v>3.84</v>
      </c>
      <c r="I3" s="3">
        <v>3.94</v>
      </c>
      <c r="J3" s="3">
        <f>+I3</f>
        <v>3.94</v>
      </c>
      <c r="K3" s="3">
        <v>4.1100000000000003</v>
      </c>
      <c r="L3" s="3">
        <v>4.41</v>
      </c>
      <c r="M3" s="3">
        <v>4.41</v>
      </c>
      <c r="N3" s="3">
        <v>4.41</v>
      </c>
      <c r="O3" s="3">
        <f>+N3+0.13</f>
        <v>4.54</v>
      </c>
      <c r="P3" s="3">
        <v>4.54</v>
      </c>
      <c r="Q3" s="3">
        <f>+P3+0.12</f>
        <v>4.66</v>
      </c>
      <c r="R3" s="3">
        <f>+Q3+0.07</f>
        <v>4.7300000000000004</v>
      </c>
      <c r="S3" s="3">
        <v>4.82</v>
      </c>
      <c r="T3" s="3">
        <v>4.82</v>
      </c>
      <c r="U3" s="3">
        <v>5.05</v>
      </c>
      <c r="V3" s="3">
        <f>+U3</f>
        <v>5.05</v>
      </c>
      <c r="W3" s="10">
        <f>+V3+0.15</f>
        <v>5.2</v>
      </c>
      <c r="X3" s="10">
        <v>5.2</v>
      </c>
      <c r="Y3" s="13">
        <v>5.28</v>
      </c>
      <c r="Z3" s="13">
        <v>5.28</v>
      </c>
      <c r="AA3" s="60">
        <v>5.38</v>
      </c>
      <c r="AB3" s="60">
        <v>5.38</v>
      </c>
      <c r="AC3" s="60">
        <v>5.41</v>
      </c>
      <c r="AD3" s="60">
        <v>5.41</v>
      </c>
      <c r="AE3" s="60">
        <v>5.44</v>
      </c>
      <c r="AF3" s="60">
        <v>5.44</v>
      </c>
      <c r="AG3" s="60">
        <v>5.47</v>
      </c>
      <c r="AH3" s="60">
        <v>5.47</v>
      </c>
      <c r="AI3" s="60">
        <v>5.47</v>
      </c>
      <c r="AJ3" s="60">
        <v>5.47</v>
      </c>
      <c r="AK3" s="60">
        <v>5.55</v>
      </c>
      <c r="AL3" s="60">
        <v>5.55</v>
      </c>
      <c r="AM3" s="60">
        <v>5.91</v>
      </c>
      <c r="AN3" s="60">
        <v>5.91</v>
      </c>
    </row>
    <row r="4" spans="1:40" x14ac:dyDescent="0.2">
      <c r="A4" t="s">
        <v>64</v>
      </c>
      <c r="B4" s="3">
        <v>3.67</v>
      </c>
      <c r="C4" s="3">
        <v>3.81</v>
      </c>
      <c r="D4" s="3">
        <v>3.72</v>
      </c>
      <c r="E4" s="3">
        <v>3.82</v>
      </c>
      <c r="F4" s="3">
        <v>3.82</v>
      </c>
      <c r="G4" s="3">
        <v>3.84</v>
      </c>
      <c r="H4" s="3">
        <v>3.84</v>
      </c>
      <c r="I4" s="3">
        <v>3.94</v>
      </c>
      <c r="J4" s="3">
        <v>3.94</v>
      </c>
      <c r="K4" s="3">
        <v>4.1100000000000003</v>
      </c>
      <c r="L4" s="3">
        <v>4.32</v>
      </c>
      <c r="M4" s="3">
        <v>4.41</v>
      </c>
      <c r="N4" s="3">
        <v>4.41</v>
      </c>
      <c r="O4" s="3">
        <v>4.54</v>
      </c>
      <c r="P4" s="3">
        <v>4.54</v>
      </c>
      <c r="Q4" s="3">
        <v>4.66</v>
      </c>
      <c r="R4" s="3">
        <v>4.7300000000000004</v>
      </c>
      <c r="S4" s="3">
        <v>4.82</v>
      </c>
      <c r="T4" s="3">
        <v>4.82</v>
      </c>
      <c r="U4" s="3">
        <v>5.05</v>
      </c>
      <c r="V4" s="3">
        <v>5.05</v>
      </c>
      <c r="W4" s="5">
        <v>5.2</v>
      </c>
      <c r="X4" s="5">
        <v>5.2</v>
      </c>
      <c r="Y4" s="13">
        <v>5.28</v>
      </c>
      <c r="Z4" s="53">
        <v>5.28</v>
      </c>
      <c r="AA4" s="60">
        <v>5.38</v>
      </c>
      <c r="AB4" s="60">
        <v>5.38</v>
      </c>
      <c r="AC4" s="61">
        <v>5.41</v>
      </c>
      <c r="AD4" s="61">
        <v>5.41</v>
      </c>
      <c r="AE4" s="61">
        <v>5.44</v>
      </c>
      <c r="AF4" s="61">
        <v>5.44</v>
      </c>
      <c r="AG4" s="60">
        <v>5.47</v>
      </c>
      <c r="AH4" s="60">
        <v>5.47</v>
      </c>
      <c r="AI4" s="60">
        <v>5.47</v>
      </c>
      <c r="AJ4">
        <v>5.47</v>
      </c>
      <c r="AK4">
        <v>5.55</v>
      </c>
      <c r="AL4">
        <v>5.55</v>
      </c>
      <c r="AM4">
        <v>5.91</v>
      </c>
      <c r="AN4">
        <v>5.91</v>
      </c>
    </row>
    <row r="33" spans="2:2" x14ac:dyDescent="0.2">
      <c r="B33" s="16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b2867a07c6242e2af714240197b8951 xmlns="b0612421-4710-4eed-8e34-25b06f54417b">
      <Terms xmlns="http://schemas.microsoft.com/office/infopath/2007/PartnerControls"/>
    </cb2867a07c6242e2af714240197b8951>
    <TaxCatchAll xmlns="b0612421-4710-4eed-8e34-25b06f54417b">
      <Value>2</Value>
      <Value>1</Value>
    </TaxCatchAll>
    <ACTClassification xmlns="b0612421-4710-4eed-8e34-25b06f54417b">Åpen</ACTClassification>
    <abb68db830a84d6db7a8a40c589c1d0b xmlns="b0612421-4710-4eed-8e34-25b06f54417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TINE Råvare/markedsregulering</TermName>
          <TermId xmlns="http://schemas.microsoft.com/office/infopath/2007/PartnerControls">33ec75c9-abe8-425f-8bad-5d598016c669</TermId>
        </TermInfo>
      </Terms>
    </abb68db830a84d6db7a8a40c589c1d0b>
    <ha5956d0923d4475b900c611051b9b31 xmlns="b0612421-4710-4eed-8e34-25b06f54417b">
      <Terms xmlns="http://schemas.microsoft.com/office/infopath/2007/PartnerControls"/>
    </ha5956d0923d4475b900c611051b9b31>
    <k30097aab5eb4241a491a912dd5ea558 xmlns="b0612421-4710-4eed-8e34-25b06f54417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TINE</TermName>
          <TermId xmlns="http://schemas.microsoft.com/office/infopath/2007/PartnerControls">71bd05df-4a09-41c0-adef-af4b74f5cb57</TermId>
        </TermInfo>
      </Terms>
    </k30097aab5eb4241a491a912dd5ea558>
    <ACTInternalContact xmlns="b0612421-4710-4eed-8e34-25b06f54417b">
      <UserInfo>
        <DisplayName>Unn S. Gunnarsson</DisplayName>
        <AccountId>14</AccountId>
        <AccountType/>
      </UserInfo>
    </ACTInternalContact>
    <ACTDocumentStatus xmlns="b0612421-4710-4eed-8e34-25b06f54417b">Aktivt</ACTDocumentStatus>
    <ceb4cb9297a54e989d5354fda722877a xmlns="b0612421-4710-4eed-8e34-25b06f54417b">
      <Terms xmlns="http://schemas.microsoft.com/office/infopath/2007/PartnerControls"/>
    </ceb4cb9297a54e989d5354fda722877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INE Excel-arbeidsbok" ma:contentTypeID="0x01010003762F86CA4E7C47BAAF4F04C0CFDDED060A00473728CA48BC0343A215FCA8D5E11E16" ma:contentTypeVersion="23" ma:contentTypeDescription="Opprett et nytt dokument." ma:contentTypeScope="" ma:versionID="ea4c2702dc52a98600efce5fbb40a75a">
  <xsd:schema xmlns:xsd="http://www.w3.org/2001/XMLSchema" xmlns:xs="http://www.w3.org/2001/XMLSchema" xmlns:p="http://schemas.microsoft.com/office/2006/metadata/properties" xmlns:ns2="b0612421-4710-4eed-8e34-25b06f54417b" xmlns:ns3="ed5fe0b1-862c-4812-a5c1-b00432f5fa15" xmlns:ns4="ee0ffd92-ce2b-40e2-b509-d4ac8ab6b20f" targetNamespace="http://schemas.microsoft.com/office/2006/metadata/properties" ma:root="true" ma:fieldsID="c47cda8cff9032154d43f2cdd597c734" ns2:_="" ns3:_="" ns4:_="">
    <xsd:import namespace="b0612421-4710-4eed-8e34-25b06f54417b"/>
    <xsd:import namespace="ed5fe0b1-862c-4812-a5c1-b00432f5fa15"/>
    <xsd:import namespace="ee0ffd92-ce2b-40e2-b509-d4ac8ab6b20f"/>
    <xsd:element name="properties">
      <xsd:complexType>
        <xsd:sequence>
          <xsd:element name="documentManagement">
            <xsd:complexType>
              <xsd:all>
                <xsd:element ref="ns2:ACTInternalContact" minOccurs="0"/>
                <xsd:element ref="ns2:ACTDocumentStatus"/>
                <xsd:element ref="ns2:ACTClassification"/>
                <xsd:element ref="ns2:cb2867a07c6242e2af714240197b8951" minOccurs="0"/>
                <xsd:element ref="ns2:abb68db830a84d6db7a8a40c589c1d0b" minOccurs="0"/>
                <xsd:element ref="ns2:ha5956d0923d4475b900c611051b9b31" minOccurs="0"/>
                <xsd:element ref="ns2:ceb4cb9297a54e989d5354fda722877a" minOccurs="0"/>
                <xsd:element ref="ns2:TaxCatchAll" minOccurs="0"/>
                <xsd:element ref="ns2:TaxCatchAllLabel" minOccurs="0"/>
                <xsd:element ref="ns2:k30097aab5eb4241a491a912dd5ea558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12421-4710-4eed-8e34-25b06f54417b" elementFormDefault="qualified">
    <xsd:import namespace="http://schemas.microsoft.com/office/2006/documentManagement/types"/>
    <xsd:import namespace="http://schemas.microsoft.com/office/infopath/2007/PartnerControls"/>
    <xsd:element name="ACTInternalContact" ma:index="2" nillable="true" ma:displayName="Intern kontakt" ma:list="UserInfo" ma:SharePointGroup="0" ma:internalName="ACTInternalContact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CTDocumentStatus" ma:index="5" ma:displayName="Dokumentstatus" ma:default="Aktivt" ma:format="Dropdown" ma:indexed="true" ma:internalName="ACTDocumentStatus" ma:readOnly="false">
      <xsd:simpleType>
        <xsd:restriction base="dms:Choice">
          <xsd:enumeration value="Aktivt"/>
          <xsd:enumeration value="Endelig"/>
        </xsd:restriction>
      </xsd:simpleType>
    </xsd:element>
    <xsd:element name="ACTClassification" ma:index="6" ma:displayName="Åpenhetsgrad" ma:default="Intern" ma:format="Dropdown" ma:internalName="ACTClassification" ma:readOnly="false">
      <xsd:simpleType>
        <xsd:restriction base="dms:Choice">
          <xsd:enumeration value="Åpen"/>
          <xsd:enumeration value="Intern"/>
          <xsd:enumeration value="Fortrolig"/>
        </xsd:restriction>
      </xsd:simpleType>
    </xsd:element>
    <xsd:element name="cb2867a07c6242e2af714240197b8951" ma:index="11" nillable="true" ma:taxonomy="true" ma:internalName="cb2867a07c6242e2af714240197b8951" ma:taxonomyFieldName="ACTDocumentType" ma:displayName="Dokumenttype" ma:default="" ma:fieldId="{cb2867a0-7c62-42e2-af71-4240197b8951}" ma:sspId="a5191461-e606-43d9-995f-23c881113b13" ma:termSetId="3d0e5ffc-d70e-4428-b903-562742172a8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bb68db830a84d6db7a8a40c589c1d0b" ma:index="13" nillable="true" ma:taxonomy="true" ma:internalName="abb68db830a84d6db7a8a40c589c1d0b" ma:taxonomyFieldName="ACTOrganisations" ma:displayName="Avdelinger" ma:default="" ma:fieldId="{abb68db8-30a8-4d6d-b7a8-a40c589c1d0b}" ma:taxonomyMulti="true" ma:sspId="a5191461-e606-43d9-995f-23c881113b13" ma:termSetId="62228a6c-ba63-496f-b700-574895a075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5956d0923d4475b900c611051b9b31" ma:index="15" nillable="true" ma:taxonomy="true" ma:internalName="ha5956d0923d4475b900c611051b9b31" ma:taxonomyFieldName="ACTLocations" ma:displayName="Lokasjoner" ma:default="" ma:fieldId="{1a5956d0-923d-4475-b900-c611051b9b31}" ma:taxonomyMulti="true" ma:sspId="a5191461-e606-43d9-995f-23c881113b13" ma:termSetId="9ae2070d-31b1-410c-8637-b2376bb935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eb4cb9297a54e989d5354fda722877a" ma:index="17" nillable="true" ma:taxonomy="true" ma:internalName="ceb4cb9297a54e989d5354fda722877a" ma:taxonomyFieldName="ACTTopics" ma:displayName="Emner" ma:default="" ma:fieldId="{ceb4cb92-97a5-4e98-9d53-54fda722877a}" ma:taxonomyMulti="true" ma:sspId="a5191461-e606-43d9-995f-23c881113b13" ma:termSetId="4f75633b-7f29-4fb7-97af-dff98519a70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dc6eb685-ca2d-40dd-87b8-9d14d640d26e}" ma:internalName="TaxCatchAll" ma:showField="CatchAllData" ma:web="ed5fe0b1-862c-4812-a5c1-b00432f5f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9" nillable="true" ma:displayName="Taxonomy Catch All Column1" ma:description="" ma:hidden="true" ma:list="{dc6eb685-ca2d-40dd-87b8-9d14d640d26e}" ma:internalName="TaxCatchAllLabel" ma:readOnly="true" ma:showField="CatchAllDataLabel" ma:web="ed5fe0b1-862c-4812-a5c1-b00432f5f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30097aab5eb4241a491a912dd5ea558" ma:index="21" nillable="true" ma:taxonomy="true" ma:internalName="k30097aab5eb4241a491a912dd5ea558" ma:taxonomyFieldName="ACPCompanys" ma:displayName="Selskaper" ma:readOnly="false" ma:default="" ma:fieldId="{430097aa-b5eb-4241-a491-a912dd5ea558}" ma:taxonomyMulti="true" ma:sspId="a5191461-e606-43d9-995f-23c881113b13" ma:termSetId="f47b4ffe-a5bf-4c7d-b5b0-0be14104c7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5fe0b1-862c-4812-a5c1-b00432f5fa1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ffd92-ce2b-40e2-b509-d4ac8ab6b2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SharedContentType xmlns="Microsoft.SharePoint.Taxonomy.ContentTypeSync" SourceId="a5191461-e606-43d9-995f-23c881113b13" ContentTypeId="0x01010003762F86CA4E7C47BAAF4F04C0CFDDED060A" PreviousValue="tru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BD44FB-271B-4D5B-A3F4-88FE568E036C}">
  <ds:schemaRefs>
    <ds:schemaRef ds:uri="http://schemas.microsoft.com/office/2006/documentManagement/types"/>
    <ds:schemaRef ds:uri="ed5fe0b1-862c-4812-a5c1-b00432f5fa15"/>
    <ds:schemaRef ds:uri="http://purl.org/dc/elements/1.1/"/>
    <ds:schemaRef ds:uri="b0612421-4710-4eed-8e34-25b06f54417b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ee0ffd92-ce2b-40e2-b509-d4ac8ab6b20f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51FF8B-E02E-4FA5-B0DF-106B61D89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612421-4710-4eed-8e34-25b06f54417b"/>
    <ds:schemaRef ds:uri="ed5fe0b1-862c-4812-a5c1-b00432f5fa15"/>
    <ds:schemaRef ds:uri="ee0ffd92-ce2b-40e2-b509-d4ac8ab6b2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1881E0-10D6-43AE-BA8A-9ABD9719997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7EC5151-35DA-472D-8A9E-E493147F2FB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8DF6AB5D-C989-410C-A770-EE66CA2DCA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Hva</vt:lpstr>
      <vt:lpstr>Not.pris pr. uke</vt:lpstr>
      <vt:lpstr>Målpris</vt:lpstr>
      <vt:lpstr>Hva!Utskriftsområde</vt:lpstr>
      <vt:lpstr>'Not.pris pr. uke'!Utskriftsområde</vt:lpstr>
    </vt:vector>
  </TitlesOfParts>
  <Company>Tine Råvare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Berit Lund</dc:creator>
  <cp:lastModifiedBy>Unn S. Gunnarsson</cp:lastModifiedBy>
  <cp:lastPrinted>2014-05-14T12:15:01Z</cp:lastPrinted>
  <dcterms:created xsi:type="dcterms:W3CDTF">2006-02-06T12:13:40Z</dcterms:created>
  <dcterms:modified xsi:type="dcterms:W3CDTF">2022-06-21T12:22:25Z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0x01010003762F86CA4E7C47BAAF4F04C0CFDDED060A00473728CA48BC0343A215FCA8D5E11E16</vt:lpwstr>
  </property>
  <property fmtid="{D5CDD505-2E9C-101B-9397-08002B2CF9AE}" pid="3" name="ACPCompanys">
    <vt:lpwstr>2;#TINE|71bd05df-4a09-41c0-adef-af4b74f5cb57</vt:lpwstr>
  </property>
  <property fmtid="{D5CDD505-2E9C-101B-9397-08002B2CF9AE}" pid="4" name="ACTDocumentType">
    <vt:lpwstr/>
  </property>
  <property fmtid="{D5CDD505-2E9C-101B-9397-08002B2CF9AE}" pid="5" name="ACTTopics">
    <vt:lpwstr/>
  </property>
  <property fmtid="{D5CDD505-2E9C-101B-9397-08002B2CF9AE}" pid="6" name="ACTLocations">
    <vt:lpwstr/>
  </property>
  <property fmtid="{D5CDD505-2E9C-101B-9397-08002B2CF9AE}" pid="7" name="ACTOrganisations">
    <vt:lpwstr>1;#TINE Råvare/markedsregulering|33ec75c9-abe8-425f-8bad-5d598016c669</vt:lpwstr>
  </property>
  <property fmtid="{D5CDD505-2E9C-101B-9397-08002B2CF9AE}" pid="8" name="MSIP_Label_af09caff-18ef-4bd6-8873-ec9a948da47b_Enabled">
    <vt:lpwstr>true</vt:lpwstr>
  </property>
  <property fmtid="{D5CDD505-2E9C-101B-9397-08002B2CF9AE}" pid="9" name="MSIP_Label_af09caff-18ef-4bd6-8873-ec9a948da47b_SetDate">
    <vt:lpwstr>2021-06-28T08:27:38Z</vt:lpwstr>
  </property>
  <property fmtid="{D5CDD505-2E9C-101B-9397-08002B2CF9AE}" pid="10" name="MSIP_Label_af09caff-18ef-4bd6-8873-ec9a948da47b_Method">
    <vt:lpwstr>Standard</vt:lpwstr>
  </property>
  <property fmtid="{D5CDD505-2E9C-101B-9397-08002B2CF9AE}" pid="11" name="MSIP_Label_af09caff-18ef-4bd6-8873-ec9a948da47b_Name">
    <vt:lpwstr>Internal</vt:lpwstr>
  </property>
  <property fmtid="{D5CDD505-2E9C-101B-9397-08002B2CF9AE}" pid="12" name="MSIP_Label_af09caff-18ef-4bd6-8873-ec9a948da47b_SiteId">
    <vt:lpwstr>d02b4c26-5109-47e0-8712-0e19a90257d6</vt:lpwstr>
  </property>
  <property fmtid="{D5CDD505-2E9C-101B-9397-08002B2CF9AE}" pid="13" name="MSIP_Label_af09caff-18ef-4bd6-8873-ec9a948da47b_ActionId">
    <vt:lpwstr>66773eb3-65d3-4b56-bf31-ca1718ede713</vt:lpwstr>
  </property>
  <property fmtid="{D5CDD505-2E9C-101B-9397-08002B2CF9AE}" pid="14" name="MSIP_Label_af09caff-18ef-4bd6-8873-ec9a948da47b_ContentBits">
    <vt:lpwstr>0</vt:lpwstr>
  </property>
</Properties>
</file>